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480" windowWidth="15120" windowHeight="7005" tabRatio="634"/>
  </bookViews>
  <sheets>
    <sheet name="Xét thầu G1" sheetId="35" r:id="rId1"/>
  </sheets>
  <definedNames>
    <definedName name="_xlnm._FilterDatabase" localSheetId="0" hidden="1">'Xét thầu G1'!$A$2:$S$131</definedName>
    <definedName name="_xlnm.Print_Titles" localSheetId="0">'Xét thầu G1'!$2:$3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35" l="1"/>
  <c r="R6" i="35"/>
  <c r="R7" i="35"/>
  <c r="R8" i="35"/>
  <c r="R9" i="35"/>
  <c r="R10" i="35"/>
  <c r="R11" i="35"/>
  <c r="R12" i="35"/>
  <c r="R13" i="35"/>
  <c r="R14" i="35"/>
  <c r="R15" i="35"/>
  <c r="R16" i="35"/>
  <c r="R17" i="35"/>
  <c r="R18" i="35"/>
  <c r="R19" i="35"/>
  <c r="R20" i="35"/>
  <c r="R21" i="35"/>
  <c r="R22" i="35"/>
  <c r="R23" i="35"/>
  <c r="R24" i="35"/>
  <c r="R25" i="35"/>
  <c r="R26" i="35"/>
  <c r="R27" i="35"/>
  <c r="R28" i="35"/>
  <c r="R29" i="35"/>
  <c r="R30" i="35"/>
  <c r="R31" i="35"/>
  <c r="R32" i="35"/>
  <c r="R33" i="35"/>
  <c r="R34" i="35"/>
  <c r="R35" i="35"/>
  <c r="R36" i="35"/>
  <c r="R37" i="35"/>
  <c r="R38" i="35"/>
  <c r="R39" i="35"/>
  <c r="R40" i="35"/>
  <c r="R41" i="35"/>
  <c r="R42" i="35"/>
  <c r="R43" i="35"/>
  <c r="R44" i="35"/>
  <c r="R45" i="35"/>
  <c r="R46" i="35"/>
  <c r="R47" i="35"/>
  <c r="R48" i="35"/>
  <c r="R49" i="35"/>
  <c r="R50" i="35"/>
  <c r="R51" i="35"/>
  <c r="R52" i="35"/>
  <c r="R53" i="35"/>
  <c r="R54" i="35"/>
  <c r="R55" i="35"/>
  <c r="R56" i="35"/>
  <c r="R57" i="35"/>
  <c r="R58" i="35"/>
  <c r="R59" i="35"/>
  <c r="R60" i="35"/>
  <c r="R61" i="35"/>
  <c r="R62" i="35"/>
  <c r="R63" i="35"/>
  <c r="R64" i="35"/>
  <c r="R65" i="35"/>
  <c r="R66" i="35"/>
  <c r="R67" i="35"/>
  <c r="R68" i="35"/>
  <c r="R69" i="35"/>
  <c r="R70" i="35"/>
  <c r="R71" i="35"/>
  <c r="R72" i="35"/>
  <c r="R73" i="35"/>
  <c r="R74" i="35"/>
  <c r="R75" i="35"/>
  <c r="R76" i="35"/>
  <c r="R77" i="35"/>
  <c r="R78" i="35"/>
  <c r="R79" i="35"/>
  <c r="R80" i="35"/>
  <c r="R81" i="35"/>
  <c r="R82" i="35"/>
  <c r="R83" i="35"/>
  <c r="R84" i="35"/>
  <c r="R85" i="35"/>
  <c r="R86" i="35"/>
  <c r="R87" i="35"/>
  <c r="R88" i="35"/>
  <c r="R89" i="35"/>
  <c r="R90" i="35"/>
  <c r="R91" i="35"/>
  <c r="R92" i="35"/>
  <c r="R93" i="35"/>
  <c r="R94" i="35"/>
  <c r="R95" i="35"/>
  <c r="R96" i="35"/>
  <c r="R97" i="35"/>
  <c r="R98" i="35"/>
  <c r="R99" i="35"/>
  <c r="R100" i="35"/>
  <c r="R101" i="35"/>
  <c r="R102" i="35"/>
  <c r="R103" i="35"/>
  <c r="R104" i="35"/>
  <c r="R105" i="35"/>
  <c r="R106" i="35"/>
  <c r="R107" i="35"/>
  <c r="R108" i="35"/>
  <c r="R109" i="35"/>
  <c r="R110" i="35"/>
  <c r="R111" i="35"/>
  <c r="R112" i="35"/>
  <c r="R113" i="35"/>
  <c r="R114" i="35"/>
  <c r="R115" i="35"/>
  <c r="R116" i="35"/>
  <c r="R117" i="35"/>
  <c r="R118" i="35"/>
  <c r="R119" i="35"/>
  <c r="R120" i="35"/>
  <c r="R121" i="35"/>
  <c r="R122" i="35"/>
  <c r="R123" i="35"/>
  <c r="R124" i="35"/>
  <c r="R125" i="35"/>
  <c r="R126" i="35"/>
  <c r="R127" i="35"/>
  <c r="R128" i="35"/>
  <c r="R129" i="35"/>
  <c r="R4" i="35"/>
  <c r="P130" i="35" l="1"/>
</calcChain>
</file>

<file path=xl/comments1.xml><?xml version="1.0" encoding="utf-8"?>
<comments xmlns="http://schemas.openxmlformats.org/spreadsheetml/2006/main">
  <authors>
    <author>Author</author>
  </authors>
  <commentList>
    <comment ref="M29" authorId="0">
      <text>
        <r>
          <rPr>
            <b/>
            <sz val="9"/>
            <color indexed="81"/>
            <rFont val="Tahoma"/>
            <family val="2"/>
          </rPr>
          <t>SĐK hết hạn có thẻ kho chứng minh số lượng tồn đảm bảo cúng ứng (990 ống)
Page: 458</t>
        </r>
      </text>
    </comment>
    <comment ref="M35" authorId="0">
      <text>
        <r>
          <rPr>
            <b/>
            <sz val="9"/>
            <color indexed="81"/>
            <rFont val="Tahoma"/>
            <family val="2"/>
          </rPr>
          <t>Standard Chem. &amp; Pharm. Co., Ltd
Pic/Taiwan</t>
        </r>
      </text>
    </comment>
    <comment ref="M36" authorId="0">
      <text>
        <r>
          <rPr>
            <b/>
            <sz val="9"/>
            <color indexed="81"/>
            <rFont val="Tahoma"/>
            <family val="2"/>
          </rPr>
          <t>Gia hạn SĐK:
1827/QLD-ĐK
25/2/2020
Page: 215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b/>
            <sz val="9"/>
            <color indexed="81"/>
            <rFont val="Tahoma"/>
            <family val="2"/>
          </rPr>
          <t xml:space="preserve">SĐK hết hạn có thẻ kho CM số tồn đảm bảo cung ứng 200000 viên
Page: 216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b/>
            <sz val="9"/>
            <color indexed="81"/>
            <rFont val="Tahoma"/>
            <family val="2"/>
          </rPr>
          <t>* Cơ sở sx: Incepta Pharmaceuticals Limited - Zirabo Plant
* Địa chỉ: Dewan Idris Road, Bara Rangamala, Zirabo, Savar, Dhaka, Bangladesh
* Đạt EU- GMP (Medicines and Healthcare Products Regulatory Agency (MHRA), United Kingdom
* Hạn: 28/09/2017 đến  17/07/2020
* Có thẻ kho chứng minh số tồn đảm bảo cung ứng: 256000 viên.
Page: 232
Có SĐK hết hạn có thẻ kho</t>
        </r>
      </text>
    </comment>
    <comment ref="M41" authorId="0">
      <text>
        <r>
          <rPr>
            <b/>
            <sz val="9"/>
            <color indexed="81"/>
            <rFont val="Tahoma"/>
            <family val="2"/>
          </rPr>
          <t>SĐK hết hạn có thẻ kho chứng minh số tồn đảm bảo cung ứng: 65000 viên
Page: 375</t>
        </r>
      </text>
    </comment>
    <comment ref="I5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Làm rõ viên dạng gì</t>
        </r>
      </text>
    </comment>
  </commentList>
</comments>
</file>

<file path=xl/sharedStrings.xml><?xml version="1.0" encoding="utf-8"?>
<sst xmlns="http://schemas.openxmlformats.org/spreadsheetml/2006/main" count="1761" uniqueCount="857">
  <si>
    <t>Tên thuốc</t>
  </si>
  <si>
    <t>Đơn vị tính</t>
  </si>
  <si>
    <t>Số lượng</t>
  </si>
  <si>
    <t>Thành tiền</t>
  </si>
  <si>
    <t>Đường dùng</t>
  </si>
  <si>
    <t>TT
DM</t>
  </si>
  <si>
    <t>Nồng độ,   Hàm lượng</t>
  </si>
  <si>
    <t>Dạng bào chế</t>
  </si>
  <si>
    <t xml:space="preserve">Quy cách </t>
  </si>
  <si>
    <t>Hạn dùng (Tuổi thọ)</t>
  </si>
  <si>
    <t>Cơ sở sản xuất</t>
  </si>
  <si>
    <t>Nước sản xuất</t>
  </si>
  <si>
    <t>GĐKLH hoặc GPNK</t>
  </si>
  <si>
    <t>Uống</t>
  </si>
  <si>
    <t>Viên</t>
  </si>
  <si>
    <t>Nhỏ mắt</t>
  </si>
  <si>
    <t>Lọ</t>
  </si>
  <si>
    <t>Ống</t>
  </si>
  <si>
    <t>Tiêm tĩnh mạch</t>
  </si>
  <si>
    <t>Tiêm</t>
  </si>
  <si>
    <t>Hỗn dịch tiêm</t>
  </si>
  <si>
    <t>Bút tiêm</t>
  </si>
  <si>
    <t>Chai</t>
  </si>
  <si>
    <t>Hộp 3 vỉ x 10 viên</t>
  </si>
  <si>
    <t>36 tháng</t>
  </si>
  <si>
    <t>Pháp</t>
  </si>
  <si>
    <t>24 tháng</t>
  </si>
  <si>
    <t>60 tháng</t>
  </si>
  <si>
    <t>30 tháng</t>
  </si>
  <si>
    <t>18 tháng</t>
  </si>
  <si>
    <t>Dung dịch tiêm</t>
  </si>
  <si>
    <t>Hungary</t>
  </si>
  <si>
    <t>No-Spa 40mg/2ml</t>
  </si>
  <si>
    <t>Drotaverine hydrochloride</t>
  </si>
  <si>
    <t>40mg/ 2ml</t>
  </si>
  <si>
    <t>Hộp 25 ống 2ml</t>
  </si>
  <si>
    <t>VN-14353-11 (có CV gia hạn số 19795/QLD-ĐK ngày 26/11/2019)</t>
  </si>
  <si>
    <t>Chinoin Pharmaceutical and Chemical Works Private Co.,Ltd.</t>
  </si>
  <si>
    <t>Hộp chứa 5 bút tiêm bơm sẵn x 3ml</t>
  </si>
  <si>
    <t>Novo Nordisk Production S.A.S</t>
  </si>
  <si>
    <t xml:space="preserve">Insulatard FlexPen </t>
  </si>
  <si>
    <t>Insulin người</t>
  </si>
  <si>
    <t>300IU/3ml</t>
  </si>
  <si>
    <t xml:space="preserve">QLSP-1031-17 </t>
  </si>
  <si>
    <t>STT</t>
  </si>
  <si>
    <t>Tên hoạt chất</t>
  </si>
  <si>
    <t>Đơn giá</t>
  </si>
  <si>
    <t>Ghi chú</t>
  </si>
  <si>
    <t>Một tỷ, sáu trăm chín mươi triệu, bảy mươi bảy ngàn, chín trăm ba mươi đồng chẵn</t>
  </si>
  <si>
    <t>VIMEDIMEX</t>
  </si>
  <si>
    <t>Cốm pha hỗn dịch uống</t>
  </si>
  <si>
    <t>Gói</t>
  </si>
  <si>
    <t>Egis Pharmaceuticals Private Limited company</t>
  </si>
  <si>
    <t xml:space="preserve">Piracetam-Egis </t>
  </si>
  <si>
    <t>Piracetam</t>
  </si>
  <si>
    <t>1200mg</t>
  </si>
  <si>
    <t>Viên nén bao phim</t>
  </si>
  <si>
    <t>Hộp 1 lọ 20 viên</t>
  </si>
  <si>
    <t>VN-19938-16</t>
  </si>
  <si>
    <t>50mg/2ml</t>
  </si>
  <si>
    <t>VIỆT HÀ</t>
  </si>
  <si>
    <t>Phlebodia</t>
  </si>
  <si>
    <t>Diosmin</t>
  </si>
  <si>
    <t>600mg</t>
  </si>
  <si>
    <t>Uống</t>
  </si>
  <si>
    <t>Viên nén bao phim</t>
  </si>
  <si>
    <t>Hộp 2 vỉ x 15 viên</t>
  </si>
  <si>
    <t>VN-18867-15; CV Gia hạn</t>
  </si>
  <si>
    <t>Innothera Chouzy</t>
  </si>
  <si>
    <t>Pháp</t>
  </si>
  <si>
    <t>Metformin</t>
  </si>
  <si>
    <t>THUẬN GIA</t>
  </si>
  <si>
    <t>Greece</t>
  </si>
  <si>
    <t>Viên nén</t>
  </si>
  <si>
    <t>Duratocin (đóng gói: Ferring International Center S.A., địa chỉ: Chemin de la Vergognausaz, CH-1162 St.Prex, Switzerland)</t>
  </si>
  <si>
    <t>Carbetocin</t>
  </si>
  <si>
    <t>100mcg/1ml</t>
  </si>
  <si>
    <t>Dung dịch tiêm tĩnh mạch</t>
  </si>
  <si>
    <t>Hộp 5 lọ x 1ml</t>
  </si>
  <si>
    <t>VN-19945-16</t>
  </si>
  <si>
    <t>Ferring GmbH</t>
  </si>
  <si>
    <t>Đức</t>
  </si>
  <si>
    <t>Dopamine hydrochloride 4%</t>
  </si>
  <si>
    <t>Dopamin Hydrochloride</t>
  </si>
  <si>
    <t>200mg/5ml</t>
  </si>
  <si>
    <t>Tiêm truyền</t>
  </si>
  <si>
    <t>Dung dịch tiêm truyền tĩnh mạch</t>
  </si>
  <si>
    <t>Hộp 10 ống 5ml</t>
  </si>
  <si>
    <t>VN-18479-14 (Có CV gia hạn số 12735/QLD-ĐK ngày 29/07/2019)</t>
  </si>
  <si>
    <t>Warsaw Pharmaceutical Works Polfa S.A.</t>
  </si>
  <si>
    <t>Ba Lan</t>
  </si>
  <si>
    <t>10mg</t>
  </si>
  <si>
    <t>Hà Lan</t>
  </si>
  <si>
    <t>50mg</t>
  </si>
  <si>
    <t>Viên nang cứng</t>
  </si>
  <si>
    <t>Implanon NXT (Cơ sở tiệt trùng thành phẩm sau công đoạn đóng gói cuối cùng: Synergy Health Ede B.V; địa chỉ: Soevereinstraat 2, 4879NN, Etten-Leur, The Netherlands)</t>
  </si>
  <si>
    <t>Etonogestrel</t>
  </si>
  <si>
    <t>68mg</t>
  </si>
  <si>
    <t>Cấy dưới da</t>
  </si>
  <si>
    <t>Que cấy dưới da</t>
  </si>
  <si>
    <t>Hộp 1 que cấy</t>
  </si>
  <si>
    <t>Que</t>
  </si>
  <si>
    <t>VN-20947-18</t>
  </si>
  <si>
    <t>N.V. Organon</t>
  </si>
  <si>
    <t>200mg</t>
  </si>
  <si>
    <t>Bình</t>
  </si>
  <si>
    <t>Humulin 30/70 Kwikpen</t>
  </si>
  <si>
    <t>Mỗi 3ml chứa: Insulin người (30% Insulin hòa tan + 70% Insulin Isophan)</t>
  </si>
  <si>
    <t>300IU/ 3ml</t>
  </si>
  <si>
    <t>Hộp 5 bút tiêm bơm sẵn thuốc x 3ml + 15 Needle (15 kim kèm theo)</t>
  </si>
  <si>
    <t>QLSP-1089-18</t>
  </si>
  <si>
    <t>Lilly France</t>
  </si>
  <si>
    <t>Hộp 2 vỉ x 10 viên</t>
  </si>
  <si>
    <t>20mg</t>
  </si>
  <si>
    <t>Slovenia</t>
  </si>
  <si>
    <t>Buto-Asma</t>
  </si>
  <si>
    <t xml:space="preserve">Salbutamol (dưới dạng Salbutamol Sulfate) </t>
  </si>
  <si>
    <t xml:space="preserve">100mcg/liều </t>
  </si>
  <si>
    <t>Đường hô hấp</t>
  </si>
  <si>
    <t>Khí dung định liều</t>
  </si>
  <si>
    <t>Hộp 1 bình xịt chứa 200 liều (10ml) + đầu xịt định liều</t>
  </si>
  <si>
    <t>VN-16442-13 (Có CV gia hạn số 20472/QLD-ĐK ngày 06/12/2019)</t>
  </si>
  <si>
    <t>Laboratorio Aldo Union, S.A</t>
  </si>
  <si>
    <t>Tây Ban Nha</t>
  </si>
  <si>
    <t>40mg</t>
  </si>
  <si>
    <t>TBYT ĐÀ NẴNG</t>
  </si>
  <si>
    <t>Eurovir 200mg</t>
  </si>
  <si>
    <t>Aciclovir</t>
  </si>
  <si>
    <t>VN-19896-16</t>
  </si>
  <si>
    <t>S.C.Arena Group S.A</t>
  </si>
  <si>
    <t>Romania</t>
  </si>
  <si>
    <t>Germany</t>
  </si>
  <si>
    <t>48 tháng</t>
  </si>
  <si>
    <t>TÂM TOÀN PHÁT</t>
  </si>
  <si>
    <t>CIPROBID</t>
  </si>
  <si>
    <t>Ciprofloxacin</t>
  </si>
  <si>
    <t>400mg/
200ml</t>
  </si>
  <si>
    <t>Dung dịch</t>
  </si>
  <si>
    <t>Hộp 10 túi nhôm x 1 túi truyền</t>
  </si>
  <si>
    <t>Túi</t>
  </si>
  <si>
    <t>24</t>
  </si>
  <si>
    <t>VN-20938-18</t>
  </si>
  <si>
    <t>Infomed Fluids S.R.L.</t>
  </si>
  <si>
    <t>FENTANYL - HAMELN 50MCG/ML</t>
  </si>
  <si>
    <t>Fentanyl</t>
  </si>
  <si>
    <t>50mcg/ml</t>
  </si>
  <si>
    <t>Hộp 10 ống x 2 ml</t>
  </si>
  <si>
    <t>VN-17326-13</t>
  </si>
  <si>
    <t>Siegfried Hameln GmbH</t>
  </si>
  <si>
    <t>MIDAZOLAM - HAMELN 5MG/ML</t>
  </si>
  <si>
    <t>Midazolam</t>
  </si>
  <si>
    <t>5mg/ ml</t>
  </si>
  <si>
    <t>Hộp 10 ống x 1 ml</t>
  </si>
  <si>
    <t>36</t>
  </si>
  <si>
    <t>VN-16993-13</t>
  </si>
  <si>
    <t>DƯỢC SÀI GÒN</t>
  </si>
  <si>
    <t>100mg</t>
  </si>
  <si>
    <t>8mg</t>
  </si>
  <si>
    <t>Kern Pharma S.L.</t>
  </si>
  <si>
    <t>Spain</t>
  </si>
  <si>
    <t xml:space="preserve">Venokern 500mg </t>
  </si>
  <si>
    <t>Diosmin + Hesperidin</t>
  </si>
  <si>
    <t>450mg + 50mg</t>
  </si>
  <si>
    <t xml:space="preserve">Hộp/06 vỉ x 10 viên </t>
  </si>
  <si>
    <t>VN-21394-18</t>
  </si>
  <si>
    <t>NHẤT ANH</t>
  </si>
  <si>
    <t>400UI/10ml</t>
  </si>
  <si>
    <t>Thuốc tiêm</t>
  </si>
  <si>
    <t>Hộp 01 lọ x 10ml</t>
  </si>
  <si>
    <t>Bioton S.A</t>
  </si>
  <si>
    <t>Scilin M30 (30/70)</t>
  </si>
  <si>
    <t>Insulin người trộn, hỗn hợp 30/70</t>
  </si>
  <si>
    <t>QLSP-0648-13</t>
  </si>
  <si>
    <t>NAM HÀ</t>
  </si>
  <si>
    <t>uống</t>
  </si>
  <si>
    <t>500mg</t>
  </si>
  <si>
    <t>Hộp 10 vỉ x 10 viên</t>
  </si>
  <si>
    <t>Ofloxacin</t>
  </si>
  <si>
    <t>Thuốc nhỏ mắt</t>
  </si>
  <si>
    <t>G1</t>
  </si>
  <si>
    <t>MOXIFLOXAN 5mg/ml EYE DROPS, SOLUTION</t>
  </si>
  <si>
    <t>Moxifloxacin</t>
  </si>
  <si>
    <t xml:space="preserve">5mg/1ml; 5ml </t>
  </si>
  <si>
    <t>Hộp 1 lọ x 5ml</t>
  </si>
  <si>
    <t>VN-22375-19</t>
  </si>
  <si>
    <t>Balkan Pharma - Razgrad AD.</t>
  </si>
  <si>
    <t>Bungaria</t>
  </si>
  <si>
    <t>Medoome 40 Gastro-resistant capsules</t>
  </si>
  <si>
    <t>Omeprazol</t>
  </si>
  <si>
    <t xml:space="preserve">viên nang kháng acid dạ dày  </t>
  </si>
  <si>
    <t xml:space="preserve">Hộp 1 Lọ x 28 viên </t>
  </si>
  <si>
    <t>VN-22239-19</t>
  </si>
  <si>
    <t xml:space="preserve">KRKA, D.D., Novo Mesto, </t>
  </si>
  <si>
    <t xml:space="preserve">Viên nén </t>
  </si>
  <si>
    <t>MEDIPHARCO</t>
  </si>
  <si>
    <t xml:space="preserve">24 tháng </t>
  </si>
  <si>
    <t>Disomic</t>
  </si>
  <si>
    <t xml:space="preserve">Dexketoprofen </t>
  </si>
  <si>
    <t>Tiêm, truyền</t>
  </si>
  <si>
    <t>Dung dịch tiêm, dung dịch đậm đặt để pha truyền tĩnh mạch</t>
  </si>
  <si>
    <t xml:space="preserve">Hộp 5 ống x 2ml </t>
  </si>
  <si>
    <t>VN-21526-18</t>
  </si>
  <si>
    <t>S.C. Rompharm Company S.r.l</t>
  </si>
  <si>
    <t>400mg</t>
  </si>
  <si>
    <t xml:space="preserve">36 tháng </t>
  </si>
  <si>
    <t>MẠNH TÝ</t>
  </si>
  <si>
    <t>Goldoflo</t>
  </si>
  <si>
    <t>200mg/ 40ml</t>
  </si>
  <si>
    <t>Truyền tĩnh mạch</t>
  </si>
  <si>
    <t>Dung dịch truyền tĩnh mạch</t>
  </si>
  <si>
    <t>Hộp 10 túi dịch truyền 40ml</t>
  </si>
  <si>
    <t>VN-20729-17</t>
  </si>
  <si>
    <t>InfoRLife SA</t>
  </si>
  <si>
    <t>Thụy Sỹ</t>
  </si>
  <si>
    <t>HÀ LAN</t>
  </si>
  <si>
    <t>GONSA</t>
  </si>
  <si>
    <t>Dùng ngoài</t>
  </si>
  <si>
    <t>Tuýp</t>
  </si>
  <si>
    <t>Fresenius Kabi Austria GmbH</t>
  </si>
  <si>
    <t>Áo</t>
  </si>
  <si>
    <t>Smoflipid 20% inf 250ml 10's</t>
  </si>
  <si>
    <t>100ml nhũ tương chứa: dầu đậu nành tinh chế 6g; triglycerid mạch trung bình 6g; dầu oliu tinh chế 5g, dầu cá tinh chế 3g</t>
  </si>
  <si>
    <t>20%, 250ml</t>
  </si>
  <si>
    <t>Truyền tĩnh mạch ngoại vi hoặc tĩnh mạch trung tâm</t>
  </si>
  <si>
    <t>Nhũ tương truyền tĩnh mạch</t>
  </si>
  <si>
    <t>Thùng 10 chai 250 ml</t>
  </si>
  <si>
    <t>VN-19955-16</t>
  </si>
  <si>
    <t>Fresofol 1% Mct/Lct Inj 20ml 5's</t>
  </si>
  <si>
    <t>Propofol 1% (10mg/ml)</t>
  </si>
  <si>
    <t>1%, 20ml</t>
  </si>
  <si>
    <t>Tiêm hoặc tiêm truyền tĩnh mạch (IV)</t>
  </si>
  <si>
    <t>Nhũ tương để tiêm hoặc tiêm truyền tĩnh mạch</t>
  </si>
  <si>
    <t>Hộp 5 ống 20ml</t>
  </si>
  <si>
    <t>VN-17438-13</t>
  </si>
  <si>
    <t>Aminoplasmal B.Braun 5% E</t>
  </si>
  <si>
    <t>Acid amin*</t>
  </si>
  <si>
    <t>5%-500ml</t>
  </si>
  <si>
    <t>Tiêm Truyền</t>
  </si>
  <si>
    <t>Thuốc tiêm truyền</t>
  </si>
  <si>
    <t>Hộp 10 chai 500ml</t>
  </si>
  <si>
    <t>VN-18161-14 (CVGH số 13100/QLD 05-08-2019)</t>
  </si>
  <si>
    <t>B.Braun Melsungen AG</t>
  </si>
  <si>
    <t>Ephedrine Aguettant 30mg/ml</t>
  </si>
  <si>
    <t xml:space="preserve">Ephedrine hydrochloride
</t>
  </si>
  <si>
    <t>30mg/ml</t>
  </si>
  <si>
    <t>Hộp 10 ống 1ml</t>
  </si>
  <si>
    <t>VN-19221-15</t>
  </si>
  <si>
    <t>Laboratoire Aguettant- Pháp</t>
  </si>
  <si>
    <t>CPC 1</t>
  </si>
  <si>
    <t>Diazepam-Hameln 5mg/ml Injection</t>
  </si>
  <si>
    <t>Diazepam</t>
  </si>
  <si>
    <t xml:space="preserve">Tiêm </t>
  </si>
  <si>
    <t xml:space="preserve">Thuốc tiêm </t>
  </si>
  <si>
    <t>Hộp 10 ống x 2ml dung dịch tiêm</t>
  </si>
  <si>
    <t>Ống</t>
  </si>
  <si>
    <t>VN-19414-15</t>
  </si>
  <si>
    <t xml:space="preserve">Siegfried Hameln Gmbh </t>
  </si>
  <si>
    <t>Offipain</t>
  </si>
  <si>
    <t>Paracetamol</t>
  </si>
  <si>
    <t>1g/ 100ml</t>
  </si>
  <si>
    <t>Hộp 10 chai x 100ml, Dung dịch truyền tĩnh mạch</t>
  </si>
  <si>
    <t>VN-20751-17</t>
  </si>
  <si>
    <t>Demo S.A Pharmaceutical Industry</t>
  </si>
  <si>
    <t>Pethidine-hameln 50mg/ml</t>
  </si>
  <si>
    <t>Pethidin</t>
  </si>
  <si>
    <t>Hộp 10 ống 2ml dung dịch tiêm</t>
  </si>
  <si>
    <t>VN-19062-15 (Kèm tồn kho)</t>
  </si>
  <si>
    <t>CODUPHA</t>
  </si>
  <si>
    <t>Ama-Power</t>
  </si>
  <si>
    <t xml:space="preserve">Ampicilin  + Sulbactam </t>
  </si>
  <si>
    <t>1g + 0,5g</t>
  </si>
  <si>
    <t>Thuốc bột pha tiêm</t>
  </si>
  <si>
    <t>Hộp 50 lọ</t>
  </si>
  <si>
    <t>VN-19857-16</t>
  </si>
  <si>
    <t xml:space="preserve">SC. Antibiotice SA </t>
  </si>
  <si>
    <t>Rumani</t>
  </si>
  <si>
    <t>Xitoran</t>
  </si>
  <si>
    <t>Cefadroxil</t>
  </si>
  <si>
    <t>500 mg</t>
  </si>
  <si>
    <t>Hộp 1 vỉ; 10 vỉ; 100 vỉ x 10 viên</t>
  </si>
  <si>
    <t>VN-21756-19</t>
  </si>
  <si>
    <t>SC. Antibiotice SA</t>
  </si>
  <si>
    <t>Cefanew</t>
  </si>
  <si>
    <t>Cefalexin</t>
  </si>
  <si>
    <t>Hộp 100 vỉ x 10 viên</t>
  </si>
  <si>
    <t>VN-20701-17</t>
  </si>
  <si>
    <t>1A</t>
  </si>
  <si>
    <t>NĐ</t>
  </si>
  <si>
    <t>ND</t>
  </si>
  <si>
    <t>Việt Nam</t>
  </si>
  <si>
    <t xml:space="preserve">SAVI 3B </t>
  </si>
  <si>
    <t>Vitamin B1; Vitamin B6; Vitamin B12</t>
  </si>
  <si>
    <t>100mg; 100mg; 150mcg</t>
  </si>
  <si>
    <t>VD-30494-18</t>
  </si>
  <si>
    <t>Công ty Cổ phần Dược phẩm Savi</t>
  </si>
  <si>
    <t>G2</t>
  </si>
  <si>
    <t>G3</t>
  </si>
  <si>
    <t>GOLDENLIFE</t>
  </si>
  <si>
    <t>IMEXIME 50</t>
  </si>
  <si>
    <t>Cefixim</t>
  </si>
  <si>
    <t>Thuốc bột pha hỗn dịch</t>
  </si>
  <si>
    <t>Hộp/12 gói x 1g</t>
  </si>
  <si>
    <t>VD-31116-18</t>
  </si>
  <si>
    <t>Chi nhánh 3 - Công ty cổ phần dược phẩm Imexpharm tại Bình Dương</t>
  </si>
  <si>
    <t>CTCP Dược Hậu Giang - CN nhà máy DP DHG tại Hậu Giang</t>
  </si>
  <si>
    <t>HẬU GIANG</t>
  </si>
  <si>
    <t>Đài Loan</t>
  </si>
  <si>
    <t>Standard Chem. 
&amp; Pharm. Co,.Ltd</t>
  </si>
  <si>
    <t>Utrahealth F.C. Tablet</t>
  </si>
  <si>
    <t>Acetaminophen + Tramadol hydrochlorid</t>
  </si>
  <si>
    <t>325 mg + 37,5mg</t>
  </si>
  <si>
    <t>VN-21964-19</t>
  </si>
  <si>
    <t>PHÂN PHỐI LIÊN KẾT QUỐC TẾ</t>
  </si>
  <si>
    <t>Ebitac 12.5</t>
  </si>
  <si>
    <t>Enalapril + Hydroclorothiazid</t>
  </si>
  <si>
    <t>10mg; 12,5 mg</t>
  </si>
  <si>
    <t>VN-17895-14 (kèm theo cv số 1827/QLD-ĐK V/v duy trì hiệu lực đăng ký lưu hành ngày 12/06/2020 đến ngày 16/06/2021</t>
  </si>
  <si>
    <t xml:space="preserve">Farmak JSC </t>
  </si>
  <si>
    <t>Ukraine</t>
  </si>
  <si>
    <t>Savi Eprazinone 50</t>
  </si>
  <si>
    <t xml:space="preserve">Eprazinon </t>
  </si>
  <si>
    <t>VD-21352-14 (Kèm theo cv số 18068/QLD-ĐK V/v duy trì hiệu lực giấy đăng ký lưu hành ngày 21/10/2019 đến ngày 21/10/2020)</t>
  </si>
  <si>
    <t xml:space="preserve">Công ty cổ phần dược phẩm Sa Vi (Savipharm J.S.C) </t>
  </si>
  <si>
    <t xml:space="preserve"> Việt Nam </t>
  </si>
  <si>
    <t>Viên giải phóng có kiểm soát</t>
  </si>
  <si>
    <t>Hộp 3 vỉ, 6 vỉ x 10 viên nén phóng thích kéo dài</t>
  </si>
  <si>
    <t>Công ty TNHH Liên Doanh Stellapharm – Chi nhánh 1</t>
  </si>
  <si>
    <t xml:space="preserve">Incepta Pharmaceuticals Ltd </t>
  </si>
  <si>
    <t>Bangladesh</t>
  </si>
  <si>
    <t>Metformin Stella 1000 mg</t>
  </si>
  <si>
    <t xml:space="preserve"> 1000mg</t>
  </si>
  <si>
    <t>VD-27526-17</t>
  </si>
  <si>
    <t>4mg</t>
  </si>
  <si>
    <t>Fasthan 20</t>
  </si>
  <si>
    <t>Pravastatin</t>
  </si>
  <si>
    <t xml:space="preserve">Viên </t>
  </si>
  <si>
    <t>VD-28021-17</t>
  </si>
  <si>
    <t xml:space="preserve">Công ty cổ phần dược phẩm Sa Vi </t>
  </si>
  <si>
    <t>Incepavit 400 Capsule</t>
  </si>
  <si>
    <t>Vitamin E</t>
  </si>
  <si>
    <t>400UI</t>
  </si>
  <si>
    <t>VN-17386-13 (Kèm theo cv số 13861/QLD-ĐK V/v duy trì hiệu lực )</t>
  </si>
  <si>
    <t>Savi Candesartan 8</t>
  </si>
  <si>
    <t>Candestartan cilexetil</t>
  </si>
  <si>
    <t>VD-23004-15</t>
  </si>
  <si>
    <t>Công ty cổ phần dược phẩm Savi</t>
  </si>
  <si>
    <t>Viên nang mềm</t>
  </si>
  <si>
    <t>Korea</t>
  </si>
  <si>
    <t>Asosalic</t>
  </si>
  <si>
    <t>Betamethason dipropionat + Acid salicylic</t>
  </si>
  <si>
    <t>0,5mg/g + 30mg/g</t>
  </si>
  <si>
    <t>Thuốc mỡ bôi ngoài da</t>
  </si>
  <si>
    <t>Hộp 1 tuýp 30g</t>
  </si>
  <si>
    <t>VN-20961-18</t>
  </si>
  <si>
    <t>Replek Farm Ltd. Skopje</t>
  </si>
  <si>
    <t>Macedonia</t>
  </si>
  <si>
    <t>NHÂN TRUNG</t>
  </si>
  <si>
    <t>Công ty CPDP SaVi</t>
  </si>
  <si>
    <t>SaViPiride 4</t>
  </si>
  <si>
    <t>Glimepirid</t>
  </si>
  <si>
    <t>VD-24275-16</t>
  </si>
  <si>
    <t>SAVI</t>
  </si>
  <si>
    <t>India</t>
  </si>
  <si>
    <t>Totcal Soft capsule</t>
  </si>
  <si>
    <t>Calci carbonat + D3</t>
  </si>
  <si>
    <t>750mg + 0,1mg</t>
  </si>
  <si>
    <t>Hộp 20 vỉ x 5 viên</t>
  </si>
  <si>
    <t xml:space="preserve">VN-20600-17 </t>
  </si>
  <si>
    <t>Dongkoo Bio &amp; Pharma Co., Ltd</t>
  </si>
  <si>
    <t>Ebitac Forte</t>
  </si>
  <si>
    <t>20mg + 12,5mg</t>
  </si>
  <si>
    <t xml:space="preserve">Viên nén  </t>
  </si>
  <si>
    <t>VN-17896-14 (Có công văn duy trì hiệu lực giấy đăng ký lưu hành số 2976/QLD-ĐK)</t>
  </si>
  <si>
    <t>Farmak JSC</t>
  </si>
  <si>
    <t>Hetero Labs Limited</t>
  </si>
  <si>
    <t xml:space="preserve"> 
Monte-H10</t>
  </si>
  <si>
    <t>Montelukast</t>
  </si>
  <si>
    <t>VN-18904-15 (CV gia hạn SĐK số: 6317/QLD-ĐK ngày 15/5/2020)</t>
  </si>
  <si>
    <t>Ấn Độ</t>
  </si>
  <si>
    <t>Drotusc Forte</t>
  </si>
  <si>
    <t>Drotaverin hydroclorid</t>
  </si>
  <si>
    <t>80mg</t>
  </si>
  <si>
    <t>VD-24789-16</t>
  </si>
  <si>
    <t>Công ty cổ phần dược phẩm Me Di Sun</t>
  </si>
  <si>
    <t>TÂN AN</t>
  </si>
  <si>
    <t>CEBEST</t>
  </si>
  <si>
    <t xml:space="preserve">Cefpodoxim  </t>
  </si>
  <si>
    <t>Hộp 20 gói x 3g</t>
  </si>
  <si>
    <t>VD-28341-17</t>
  </si>
  <si>
    <t>CTY CP TẬP ĐOÀN  MERAP</t>
  </si>
  <si>
    <t>Hộp 20 gói x 1,5g</t>
  </si>
  <si>
    <t>VD-28340-17</t>
  </si>
  <si>
    <t>PHA NAM</t>
  </si>
  <si>
    <t>Firstlexin 500</t>
  </si>
  <si>
    <t xml:space="preserve">Viên nang </t>
  </si>
  <si>
    <t xml:space="preserve">Hộp 10 vỉ x 10 viên </t>
  </si>
  <si>
    <t>36 Tháng</t>
  </si>
  <si>
    <t>VD-15815-11 (Kèm theo cv số 18639/QLD-ĐK V/v duy trì hiệu lực giấy đăng ký lưu hành ngày 14/11/2019 đến ngày 14/11/2020)</t>
  </si>
  <si>
    <t>Công ty Cổ Phần Dược Phẩm Trung Ương 1 - Pharbaco</t>
  </si>
  <si>
    <t>Melanov-M</t>
  </si>
  <si>
    <t>Gliclazid + Metformin HCl</t>
  </si>
  <si>
    <t>80mg + 500mg</t>
  </si>
  <si>
    <t>VN-20575-17</t>
  </si>
  <si>
    <t xml:space="preserve">Micro Labs Limited  </t>
  </si>
  <si>
    <t>AYITE</t>
  </si>
  <si>
    <t>Rebamipid</t>
  </si>
  <si>
    <t>Hộp/6 vỉ x 10 viên</t>
  </si>
  <si>
    <t>VD-20520-14 (Công văn gia hạn số 18108/QLD-ĐK ngày 21/10/2019)</t>
  </si>
  <si>
    <t>Công ty cổ phần dược phẩm Đạt Vi Phú</t>
  </si>
  <si>
    <t xml:space="preserve">Klamentin 250/31.25 </t>
  </si>
  <si>
    <t xml:space="preserve">Amoxicilin (dưới dạng Amoxicillin trihydrat) + Acid clavulanic (dưới dạng Clavulanat kali) </t>
  </si>
  <si>
    <t>250mg + 31,25mg</t>
  </si>
  <si>
    <t>thuốc cốm pha hỗn dịch uống</t>
  </si>
  <si>
    <t>h/24 gói</t>
  </si>
  <si>
    <t>gói</t>
  </si>
  <si>
    <t>VD-24615-16</t>
  </si>
  <si>
    <t>LIFECITA 400</t>
  </si>
  <si>
    <t>VD-30533-18</t>
  </si>
  <si>
    <t>Công ty Cổ phần Dược phẩm Trung Ương 1 - Pharbaco</t>
  </si>
  <si>
    <t>Tube</t>
  </si>
  <si>
    <t>5mg</t>
  </si>
  <si>
    <t>G4</t>
  </si>
  <si>
    <t>Bambuterol 20 A.T</t>
  </si>
  <si>
    <t>Bambuterol hydroclorid</t>
  </si>
  <si>
    <t>Hộp 6 vỉ x 10 viên</t>
  </si>
  <si>
    <t>viên</t>
  </si>
  <si>
    <t>VD-34137-20</t>
  </si>
  <si>
    <t>Công ty Cổ phần Dược phẩm An Thiên</t>
  </si>
  <si>
    <t>A.T Domperidon</t>
  </si>
  <si>
    <t>Domperidon</t>
  </si>
  <si>
    <t>5mg/5ml</t>
  </si>
  <si>
    <t>Hỗn dịch uống</t>
  </si>
  <si>
    <t>Hộp 1 chai x 30 ml</t>
  </si>
  <si>
    <t xml:space="preserve"> 24 tháng</t>
  </si>
  <si>
    <t>VD-26743-17</t>
  </si>
  <si>
    <t>A.T Sucralfate</t>
  </si>
  <si>
    <t>Sucralfat</t>
  </si>
  <si>
    <t>1000mg/gói 5g</t>
  </si>
  <si>
    <t>Hộp 20 gói x 5 g</t>
  </si>
  <si>
    <t xml:space="preserve">gói  </t>
  </si>
  <si>
    <t>VD-25636-16</t>
  </si>
  <si>
    <t>AN THIÊN</t>
  </si>
  <si>
    <t>Công ty cổ phần Dược - Trang thiết bị y tế Bình Định (Bidiphar)</t>
  </si>
  <si>
    <t>250mg</t>
  </si>
  <si>
    <t>Biluracil 500</t>
  </si>
  <si>
    <t>Fluorouracil</t>
  </si>
  <si>
    <t>500mg/10ml</t>
  </si>
  <si>
    <t>Thuốc dung dịch tiêm</t>
  </si>
  <si>
    <t>Hộp 1 lọ x 10ml</t>
  </si>
  <si>
    <t>VD-28230-17</t>
  </si>
  <si>
    <t>Bikozol</t>
  </si>
  <si>
    <t>Ketoconazol</t>
  </si>
  <si>
    <t>Thuốc kem bôi da, dùng ngoài</t>
  </si>
  <si>
    <t>Hộp 1 tuýp x 5g</t>
  </si>
  <si>
    <t>VD-28228-17</t>
  </si>
  <si>
    <t>Lactobacillus acidophilus</t>
  </si>
  <si>
    <t>Biragan 150</t>
  </si>
  <si>
    <t>150mg</t>
  </si>
  <si>
    <t xml:space="preserve">Đặt </t>
  </si>
  <si>
    <t>Viên đạn đặt hậu môn</t>
  </si>
  <si>
    <t>Hộp 2 vỉ x 5 viên</t>
  </si>
  <si>
    <t>VD-21236-14</t>
  </si>
  <si>
    <t>Biracin-E</t>
  </si>
  <si>
    <t>Tobramycin</t>
  </si>
  <si>
    <t>15mg</t>
  </si>
  <si>
    <t>Thuốc dung dịch nhỏ mắt</t>
  </si>
  <si>
    <t>VD-23135-15</t>
  </si>
  <si>
    <t>Vitamin C</t>
  </si>
  <si>
    <t>BÌNH ĐỊNH</t>
  </si>
  <si>
    <t>Thuốc dùng ngoài</t>
  </si>
  <si>
    <t>Công ty cổ phần dược vật tư y tế Hải Dương</t>
  </si>
  <si>
    <t>Atropin sulphat</t>
  </si>
  <si>
    <t>Atropin sulfat</t>
  </si>
  <si>
    <t>0,25mg/1ml</t>
  </si>
  <si>
    <t>Hộp 100 ống x 1ml, dung dịch thuốc tiêm</t>
  </si>
  <si>
    <t>VD-24376-16</t>
  </si>
  <si>
    <t>Diazepam 5mg</t>
  </si>
  <si>
    <t xml:space="preserve">Uống </t>
  </si>
  <si>
    <t>Hộp 10 vỉ x 10 viên, viên nén</t>
  </si>
  <si>
    <t xml:space="preserve">VD-24311-16 </t>
  </si>
  <si>
    <t>Chi Nhánh Công ty cổ phần dược phẩm trung ương Vidipha Bình Dương</t>
  </si>
  <si>
    <t>Dimedrol</t>
  </si>
  <si>
    <t>Diphenhydramin</t>
  </si>
  <si>
    <t>10mg/ 1ml</t>
  </si>
  <si>
    <t>Hộp 100 ống x1ml, dung dịch thuốc tiêm</t>
  </si>
  <si>
    <t>VD-23761-15</t>
  </si>
  <si>
    <t>Natri clorid</t>
  </si>
  <si>
    <t xml:space="preserve">Glucolyte-2 </t>
  </si>
  <si>
    <t>Natri clorid + kali clorid + monobasic kali phosphat + natri acetat + magnesi sulfat + kẽm sulfat + dextrose</t>
  </si>
  <si>
    <t>500ml</t>
  </si>
  <si>
    <t>Thùng 25 chai 500ml dung dịch tiêm truyền tĩnh mạch</t>
  </si>
  <si>
    <t>VD-25376-16</t>
  </si>
  <si>
    <t>Công ty cổ phần dược phẩm Otsuka Việt Nam</t>
  </si>
  <si>
    <t>10%, 500ml</t>
  </si>
  <si>
    <t>Povidon-Iod HD 100ml</t>
  </si>
  <si>
    <t>Povidon iodin</t>
  </si>
  <si>
    <t>10%, 100ml</t>
  </si>
  <si>
    <t>Hộp 1 lọ 100ml, dung dịch dùng ngoài</t>
  </si>
  <si>
    <t>VD-18443-13 (Công văn duy trì hiệu lực SĐK 10955/QLD-ĐK ngày hết hạn 03/07/2020)+ thẻ kho</t>
  </si>
  <si>
    <t>Công ty Cổ phần Dược phẩm CPC1 Hà Nội</t>
  </si>
  <si>
    <t>BFS-Adenosin</t>
  </si>
  <si>
    <t>Adenosin triphosphat</t>
  </si>
  <si>
    <t>3mg/1ml. Lọ 2 ml</t>
  </si>
  <si>
    <t>Hộp 10 lọ 2ml</t>
  </si>
  <si>
    <t>VD-31612-19</t>
  </si>
  <si>
    <t>Brometic 2mg/10ml</t>
  </si>
  <si>
    <t>Bromhexin (hydroclorid)</t>
  </si>
  <si>
    <t xml:space="preserve"> 2mg/10ml</t>
  </si>
  <si>
    <t>Dung dịch uống</t>
  </si>
  <si>
    <t>Hộp 20 ống x 10ml</t>
  </si>
  <si>
    <t>VD-23326-15</t>
  </si>
  <si>
    <t>Stiprol</t>
  </si>
  <si>
    <t>Glycerol</t>
  </si>
  <si>
    <t>2,25g/3g. 
Tuýp 9g</t>
  </si>
  <si>
    <t>Thụt trực tràng</t>
  </si>
  <si>
    <t>Gel thụt trực tràng</t>
  </si>
  <si>
    <t>Hộp 6 tuýp x 9g</t>
  </si>
  <si>
    <t>VD-21083-14</t>
  </si>
  <si>
    <t>Công ty cổ phần dược Hà Tĩnh</t>
  </si>
  <si>
    <t>Dismolan</t>
  </si>
  <si>
    <t>N-acetylcystein</t>
  </si>
  <si>
    <t>200mg/ 10ml</t>
  </si>
  <si>
    <t>VD-21505-14</t>
  </si>
  <si>
    <t>Natri hyaluronat</t>
  </si>
  <si>
    <t>CPC 1 HÀ NỘI</t>
  </si>
  <si>
    <t xml:space="preserve">Công Ty Cổ Phần Dược Phẩm Cửu Long </t>
  </si>
  <si>
    <t>Terpin Codein 5</t>
  </si>
  <si>
    <t>Codein + Terpin hydrat</t>
  </si>
  <si>
    <t>5mg +100mg</t>
  </si>
  <si>
    <t>VD-18715-13</t>
  </si>
  <si>
    <t>CỬU LONG</t>
  </si>
  <si>
    <t>Công ty Cổ phần Dược Danapha</t>
  </si>
  <si>
    <t>25mg</t>
  </si>
  <si>
    <t>PVP - Iodine 10%</t>
  </si>
  <si>
    <t xml:space="preserve">Povidone Iodine </t>
  </si>
  <si>
    <t>10,0g/100ml</t>
  </si>
  <si>
    <t>Dung dịch dùng ngoài</t>
  </si>
  <si>
    <t>Hộp 1 lọ x 20ml</t>
  </si>
  <si>
    <t>VD-30239-18</t>
  </si>
  <si>
    <t>Sorbitol 5g</t>
  </si>
  <si>
    <t>Sorbitol</t>
  </si>
  <si>
    <t>5g</t>
  </si>
  <si>
    <t>Thuốc bột pha dung dịch uống</t>
  </si>
  <si>
    <t>Hộp 20 gói x 5g</t>
  </si>
  <si>
    <t>VD-25582-16</t>
  </si>
  <si>
    <t>DANAPHA</t>
  </si>
  <si>
    <t>thuốc bột pha hỗn dịch uống</t>
  </si>
  <si>
    <t xml:space="preserve">BisacodylDHG </t>
  </si>
  <si>
    <t>Bisacodyl</t>
  </si>
  <si>
    <t>viên nén bao phim tan trong ruột</t>
  </si>
  <si>
    <t>v/25 h/100 viên</t>
  </si>
  <si>
    <t>VD-21129-14 CV gia hạn số 7041/QLD-ĐK</t>
  </si>
  <si>
    <t>EmycinDHG 250</t>
  </si>
  <si>
    <t>Erythromycin (dưới dạng Erythromycin ethyl sucinat)</t>
  </si>
  <si>
    <t>VD-21134-14 CV gia hạn số 5485/QLD-ĐK</t>
  </si>
  <si>
    <t>Hapacol 325 Flu</t>
  </si>
  <si>
    <t>Paracetamol + Clopheniramin maleat</t>
  </si>
  <si>
    <t>325mg + 2mg</t>
  </si>
  <si>
    <t>thuốc cốm sủi bọt</t>
  </si>
  <si>
    <t>VD-27565-17</t>
  </si>
  <si>
    <t xml:space="preserve">Việt Nam </t>
  </si>
  <si>
    <t>75mg</t>
  </si>
  <si>
    <t>Công ty cổ phần dược phẩm Khánh Hòa</t>
  </si>
  <si>
    <t>Katrypsin</t>
  </si>
  <si>
    <t>Alpha chymotrypsin</t>
  </si>
  <si>
    <t>4,2mg (21 microkatal)</t>
  </si>
  <si>
    <t>Hộp 15 vỉ x 10 viên</t>
  </si>
  <si>
    <t>VD-18964-13</t>
  </si>
  <si>
    <t>Cinnarizin</t>
  </si>
  <si>
    <t>Hộp 04 vỉ x 50 viên</t>
  </si>
  <si>
    <t>VD-31734-19</t>
  </si>
  <si>
    <t>Colchicin</t>
  </si>
  <si>
    <t>1mg</t>
  </si>
  <si>
    <t>VD-22172-15</t>
  </si>
  <si>
    <t>Clorpheniramin</t>
  </si>
  <si>
    <t>Chlorpheniramin maleate</t>
  </si>
  <si>
    <t>Chai 1000 viên</t>
  </si>
  <si>
    <t>VD-32848-19</t>
  </si>
  <si>
    <t>60mg</t>
  </si>
  <si>
    <t>Tinidazol</t>
  </si>
  <si>
    <t>VD-22177-15</t>
  </si>
  <si>
    <t>KHÁNH HÒA</t>
  </si>
  <si>
    <t>Amtalidine</t>
  </si>
  <si>
    <t>Ambroxol</t>
  </si>
  <si>
    <t>15mg/ 5ml, 100ml</t>
  </si>
  <si>
    <t xml:space="preserve">Siro Uống </t>
  </si>
  <si>
    <t xml:space="preserve">Hộp 1 chai 100ml </t>
  </si>
  <si>
    <t>VD-33039-19</t>
  </si>
  <si>
    <t>Công ty dược phẩm và thương mại Phương Đông (TNHH)</t>
  </si>
  <si>
    <t xml:space="preserve">Dalestin -D </t>
  </si>
  <si>
    <t>Betamethasone + 
Dexclorpheniramin</t>
  </si>
  <si>
    <t>3,75mg; 30mg</t>
  </si>
  <si>
    <t xml:space="preserve">Hộp 1 chai 75 ml </t>
  </si>
  <si>
    <t>VD-34256-20</t>
  </si>
  <si>
    <t>Công ty cổ phần dược phẩm Trung ương 3</t>
  </si>
  <si>
    <t>Faszeen</t>
  </si>
  <si>
    <t>Cefradin</t>
  </si>
  <si>
    <t>Bột pha hỗn dịch uống</t>
  </si>
  <si>
    <t>Hộp 20 gói x 2,5g</t>
  </si>
  <si>
    <t>VD-24767-16</t>
  </si>
  <si>
    <t xml:space="preserve">Công ty Cổ phần Dược phẩm Hà Tây </t>
  </si>
  <si>
    <t>Công ty cổ phần Fresenius Kabi Việt Nam</t>
  </si>
  <si>
    <t>Glucose</t>
  </si>
  <si>
    <t>Hộp 50 ống x 5ml</t>
  </si>
  <si>
    <t xml:space="preserve">Glucose 10% </t>
  </si>
  <si>
    <t>Dung dịch tiêm truyền</t>
  </si>
  <si>
    <t xml:space="preserve">Thùng 20 chai 500ml </t>
  </si>
  <si>
    <t>VD-25876-16</t>
  </si>
  <si>
    <t xml:space="preserve">Thùng 20 chai nhựa 500ml </t>
  </si>
  <si>
    <t>Andonbio</t>
  </si>
  <si>
    <t>Thuốc bột uống</t>
  </si>
  <si>
    <t xml:space="preserve">Hộp 50 gói x 1g, </t>
  </si>
  <si>
    <t>VD-20517-14 (Kèm theo cv số 11451/QLD-ĐK V/v duy trì hiệu lực giấy đăng ký lưu hành ngày 11/07/2019 đến ngày 11/07/2020)</t>
  </si>
  <si>
    <t xml:space="preserve">Công ty Liên doanh dược phẩm Mebiphar -Austrapharm </t>
  </si>
  <si>
    <t xml:space="preserve">Mannitol </t>
  </si>
  <si>
    <t>Manitol</t>
  </si>
  <si>
    <t xml:space="preserve">Thùng 30 chai 250ml </t>
  </si>
  <si>
    <t>VD-23168-15</t>
  </si>
  <si>
    <t xml:space="preserve">Natri clorid 0,9%  </t>
  </si>
  <si>
    <t>0,9%, 100ml</t>
  </si>
  <si>
    <t xml:space="preserve">Thùng 80 chai nhựa 100ml </t>
  </si>
  <si>
    <t xml:space="preserve">Chai nhựa </t>
  </si>
  <si>
    <t>VD-21954-14 (Kèm theo cv số 9799/QLD-ĐK V/v duy trì hiệu lực giấy đăng ký lưu hành ngày 08/12/2019 đến ngày 08/12/2020)</t>
  </si>
  <si>
    <t>Tiêm truyền tĩnh mạch</t>
  </si>
  <si>
    <t xml:space="preserve">Natri clorid 0,9%    </t>
  </si>
  <si>
    <t>0,9%, 500ml</t>
  </si>
  <si>
    <t>VD-21954-14(Kèm theo cv số 9799/QLD-ĐK V/v duy trì hiệu lực giấy đăng ký lưu hành ngày 08/12/2019 đến ngày 08/12/2020)</t>
  </si>
  <si>
    <t xml:space="preserve">Dung dịch tiêm truyền </t>
  </si>
  <si>
    <t xml:space="preserve">Ringer lactate </t>
  </si>
  <si>
    <t>Ringer lactat</t>
  </si>
  <si>
    <t>Thùng 20 chai nhựa 500ml</t>
  </si>
  <si>
    <t>VD-22591-15 (Kèm theo cv số 5398/QLD-ĐK V/v duy trì hiệu lực giấy đăng ký lưu hành ngày 26/05/2020 đến ngày 26/05/2021)</t>
  </si>
  <si>
    <t>Zentomyces</t>
  </si>
  <si>
    <t>Saccharomyces boulardii</t>
  </si>
  <si>
    <t>100mg (10^8 CFU)</t>
  </si>
  <si>
    <t xml:space="preserve">Thuốc bột uống </t>
  </si>
  <si>
    <t xml:space="preserve">Gói 1g, Hộp 30 gói </t>
  </si>
  <si>
    <t>QLSP-910-15</t>
  </si>
  <si>
    <t xml:space="preserve">Công ty liên doanh dược phẩm Mebiphar-Austrapharm </t>
  </si>
  <si>
    <t>Vitamin B12 Kabi 1000mcg</t>
  </si>
  <si>
    <t>Vitamin B12</t>
  </si>
  <si>
    <t>1000mcg, 1ml</t>
  </si>
  <si>
    <t xml:space="preserve">Hộp 100 ống x 1ml </t>
  </si>
  <si>
    <t>VD-30664-18</t>
  </si>
  <si>
    <t xml:space="preserve">Dung dịch uống </t>
  </si>
  <si>
    <t>Hộp 4 vỉ x  5 ống 5ml</t>
  </si>
  <si>
    <t>VD-23108-15</t>
  </si>
  <si>
    <t>Công ty cổ phần Dược phẩm Hà Tây</t>
  </si>
  <si>
    <t xml:space="preserve">Dùng ngoài </t>
  </si>
  <si>
    <t xml:space="preserve">Công ty cổ phần Dược Medipharco </t>
  </si>
  <si>
    <t>Mediclovir</t>
  </si>
  <si>
    <t>3%; 5g</t>
  </si>
  <si>
    <t xml:space="preserve">Tra mắt </t>
  </si>
  <si>
    <t>Mỡ Tra mắt</t>
  </si>
  <si>
    <t xml:space="preserve">Hộp 1 tuýp 5 gam </t>
  </si>
  <si>
    <t>VD-34095-20</t>
  </si>
  <si>
    <t xml:space="preserve">Mediplex  </t>
  </si>
  <si>
    <t>800mg</t>
  </si>
  <si>
    <t xml:space="preserve">uống </t>
  </si>
  <si>
    <t xml:space="preserve">viên nang cứng </t>
  </si>
  <si>
    <t>Hộp 3 vỉ x 4 Viên</t>
  </si>
  <si>
    <t>VD-30030-18</t>
  </si>
  <si>
    <t xml:space="preserve">Kem bôi da </t>
  </si>
  <si>
    <t>Cafunten</t>
  </si>
  <si>
    <t>Clotrimazol</t>
  </si>
  <si>
    <t>1%/10g</t>
  </si>
  <si>
    <t xml:space="preserve">Hộp 1 tuýp10 gam </t>
  </si>
  <si>
    <t>VD-23196-15</t>
  </si>
  <si>
    <t>Oresol</t>
  </si>
  <si>
    <t>Glucose khan + natri clorid + kali clorid + natri citrat</t>
  </si>
  <si>
    <t xml:space="preserve">4g + 0,7g + 0,3g + 0,58g </t>
  </si>
  <si>
    <t>Bột, cốm, hạt pha uống</t>
  </si>
  <si>
    <t xml:space="preserve">Hộp 40 gói x 5,58  gam </t>
  </si>
  <si>
    <t>VD-26361-17</t>
  </si>
  <si>
    <t xml:space="preserve">Công ty cổ phần dược vật tư y tế Nghệ An </t>
  </si>
  <si>
    <t>Magnesi   B6</t>
  </si>
  <si>
    <t xml:space="preserve">Magnesi lactat, Vitamin B6 </t>
  </si>
  <si>
    <t>470mg + 5mg</t>
  </si>
  <si>
    <t xml:space="preserve">viên nén bao phim </t>
  </si>
  <si>
    <t>Hộp 10 vỉ  x 10 viên, Hộp 50 vĩ x 10 viên</t>
  </si>
  <si>
    <t>VD-30758-18</t>
  </si>
  <si>
    <t>Atisalbu</t>
  </si>
  <si>
    <t>Salbutamol (sulfat)</t>
  </si>
  <si>
    <t>2mg/5ml</t>
  </si>
  <si>
    <t>VD-25647-16</t>
  </si>
  <si>
    <t>Sulfadiazin bạc</t>
  </si>
  <si>
    <t>1%; 20g</t>
  </si>
  <si>
    <t>Kem bôi da</t>
  </si>
  <si>
    <t xml:space="preserve">Hộp 1 tuýp 20 gam </t>
  </si>
  <si>
    <t>VD-28280-17</t>
  </si>
  <si>
    <t>Công ty CPDP Minh Dân</t>
  </si>
  <si>
    <t>Midagentin 250/31,25</t>
  </si>
  <si>
    <t xml:space="preserve">Amoxicilin + Acid clavulanic </t>
  </si>
  <si>
    <t>Bột pha hỗn dịch</t>
  </si>
  <si>
    <t>Hộp 12 gói x 1,5g</t>
  </si>
  <si>
    <t>VD-22488-15
(CV gia hạn số: 10503/QLD-ĐK; ngày 14/7/2020)</t>
  </si>
  <si>
    <t>Calci clorid 500mg/ 5ml</t>
  </si>
  <si>
    <t>Calci clorid</t>
  </si>
  <si>
    <t>500mg/ 5ml</t>
  </si>
  <si>
    <t>VD-22935-15</t>
  </si>
  <si>
    <t>Cotrimoxazol 480mg</t>
  </si>
  <si>
    <t>Sulfamethoxazol + Trimethoprim</t>
  </si>
  <si>
    <t>400mg + 80mg</t>
  </si>
  <si>
    <t>Hộp 20 vỉ x 20 viên</t>
  </si>
  <si>
    <t>VD-24799-16</t>
  </si>
  <si>
    <t>MINH DÂN</t>
  </si>
  <si>
    <t>Công ty cổ phần dược phẩm Quảng Bình</t>
  </si>
  <si>
    <t>Povidon Iod 10%</t>
  </si>
  <si>
    <t>10%, 200ml</t>
  </si>
  <si>
    <t>Lọ 200ml</t>
  </si>
  <si>
    <t>VD-23647-15</t>
  </si>
  <si>
    <t>Vitamin C 500mg</t>
  </si>
  <si>
    <t>Viên nén bao film</t>
  </si>
  <si>
    <t>Hộp 10 vỉ x 10 viên nén bao film</t>
  </si>
  <si>
    <t>VD-25768-16</t>
  </si>
  <si>
    <t>QUẢNG BÌNH</t>
  </si>
  <si>
    <t>Hộp 30 ống x 5ml</t>
  </si>
  <si>
    <t>Công Ty 
Cổ Phần 
Dược Phẩm 
An Thiên</t>
  </si>
  <si>
    <t>AC &amp;T</t>
  </si>
  <si>
    <t>MECLONATE</t>
  </si>
  <si>
    <t>Beclomethason dipropionat</t>
  </si>
  <si>
    <t>50 mcg/ liều xịt,
chai 150 liều</t>
  </si>
  <si>
    <t xml:space="preserve"> Xịt mũi</t>
  </si>
  <si>
    <t>Thuốc xịt mũi</t>
  </si>
  <si>
    <t>Hộp 1 lọ 150 liều</t>
  </si>
  <si>
    <t>VD-25904-16</t>
  </si>
  <si>
    <t>BENITA</t>
  </si>
  <si>
    <t>Budesonid</t>
  </si>
  <si>
    <t>64mcg/ liều / 120 liều</t>
  </si>
  <si>
    <t>Xịt mũi</t>
  </si>
  <si>
    <t>Thuốc xịt mũi</t>
  </si>
  <si>
    <t>Hộp 1 lọ 120 liều</t>
  </si>
  <si>
    <t>VD-23879-15</t>
  </si>
  <si>
    <t>MESECA</t>
  </si>
  <si>
    <t>Fluticason Propionat</t>
  </si>
  <si>
    <t>50mcg/ liều / 60 liều</t>
  </si>
  <si>
    <t>Hộp 1 lọ 60 liều</t>
  </si>
  <si>
    <t>VD-23880-15</t>
  </si>
  <si>
    <t xml:space="preserve">SYSEYE </t>
  </si>
  <si>
    <t>Hydroxypropylmethylcellulose</t>
  </si>
  <si>
    <t>0,3% (45mg/15ml)</t>
  </si>
  <si>
    <t>Hộp 1 lọ 15ml</t>
  </si>
  <si>
    <t>VD-25905-16</t>
  </si>
  <si>
    <t>AQUIMA</t>
  </si>
  <si>
    <t xml:space="preserve">Magnesi hydroxyd 
Nhôm hydroxyd 
Simethicon </t>
  </si>
  <si>
    <t>400mg/10ml
351,9mg/10ml
50mg/10ml</t>
  </si>
  <si>
    <t>Dung dịch/hỗn dịch/nhũ dịch uống</t>
  </si>
  <si>
    <t>Hộp 20 gói x 10ml</t>
  </si>
  <si>
    <t>VD-32231-19</t>
  </si>
  <si>
    <t>SCOFI</t>
  </si>
  <si>
    <t>Neomycin + Polymycin B + Dexamethason</t>
  </si>
  <si>
    <t>35mg + 60.000UI + 10mg/ 10ml</t>
  </si>
  <si>
    <t>Hộp 1 lọ 10ml</t>
  </si>
  <si>
    <t>VD-32234-19</t>
  </si>
  <si>
    <t>Métforilex MR</t>
  </si>
  <si>
    <t>Viên nén tác dụng kéo dài</t>
  </si>
  <si>
    <t>VD-28743-18</t>
  </si>
  <si>
    <t>Chi nhánh Công ty Cổ Phần Armephaco - Xí nghiệp dược phẩm 150</t>
  </si>
  <si>
    <t>Acantan HTZ 8-12.5</t>
  </si>
  <si>
    <t>Candesartan + Hydrochlorothiazid</t>
  </si>
  <si>
    <t>8mg + 12,5mg</t>
  </si>
  <si>
    <t>VD-30299-18</t>
  </si>
  <si>
    <t>Công ty cổ phần dược phẩm An Thiên</t>
  </si>
  <si>
    <t>Công ty cổ phần dược phẩm Hà Tây</t>
  </si>
  <si>
    <t>Keflafen 75</t>
  </si>
  <si>
    <t>Ketoprofen</t>
  </si>
  <si>
    <t>VD-25174-16</t>
  </si>
  <si>
    <t>Telzid 80/12.5</t>
  </si>
  <si>
    <t>Telmisartan + Hydrochlorothiazid</t>
  </si>
  <si>
    <t>80mg+ 12,5mg</t>
  </si>
  <si>
    <t>VD-23593-15</t>
  </si>
  <si>
    <t>Atorvastatin TP</t>
  </si>
  <si>
    <t xml:space="preserve">Atorvastatin </t>
  </si>
  <si>
    <t>VD-25689-16</t>
  </si>
  <si>
    <t>Nikoramyl 5</t>
  </si>
  <si>
    <t>Nicorandil</t>
  </si>
  <si>
    <t>VD-30393-18</t>
  </si>
  <si>
    <t>THUẬN PHÁT</t>
  </si>
  <si>
    <t>Công ty TNHH Traphaco Hưng Yên</t>
  </si>
  <si>
    <t>Lọ 6ml</t>
  </si>
  <si>
    <t>Samaca</t>
  </si>
  <si>
    <t>6mg/6ml</t>
  </si>
  <si>
    <t>VD-30745-18</t>
  </si>
  <si>
    <t>TRAPHACO</t>
  </si>
  <si>
    <t>ASPIRIN 81mg</t>
  </si>
  <si>
    <t>Acetylsalicylic Acid</t>
  </si>
  <si>
    <t>81mg</t>
  </si>
  <si>
    <t>viên bao phim</t>
  </si>
  <si>
    <t>Hộp 50 vỉ x 10 viên bao phim</t>
  </si>
  <si>
    <t>VD-24306-16</t>
  </si>
  <si>
    <t>Vidipha</t>
  </si>
  <si>
    <t>GENTAMICIN 0,3%</t>
  </si>
  <si>
    <t>Gentamycin</t>
  </si>
  <si>
    <t>15mg/5ml</t>
  </si>
  <si>
    <t>nhỏ mắt</t>
  </si>
  <si>
    <t>dung dịch</t>
  </si>
  <si>
    <t>Hộp 1 chai 5ml</t>
  </si>
  <si>
    <t>chai</t>
  </si>
  <si>
    <t>VD-24313-16</t>
  </si>
  <si>
    <t>VIDIPHA</t>
  </si>
  <si>
    <t>Caldihasan</t>
  </si>
  <si>
    <t>Calci carbonat + vitamin D3</t>
  </si>
  <si>
    <t>1250mg + 125IU</t>
  </si>
  <si>
    <t>viên nén</t>
  </si>
  <si>
    <t>VD-20539-14</t>
  </si>
  <si>
    <t>Công ty TNHH Hasan - Dermapharm</t>
  </si>
  <si>
    <t>Hộp 3 vỉ, 10 vỉ x 10 viên</t>
  </si>
  <si>
    <t>Gluzitop MR 60</t>
  </si>
  <si>
    <t>Gliclazid</t>
  </si>
  <si>
    <t>viên nén dài tác dụng kéo dài</t>
  </si>
  <si>
    <t>Hộp 2 vỉ x 30 viên</t>
  </si>
  <si>
    <t>VD-20082-13</t>
  </si>
  <si>
    <t>Comiaryl 2mg/500mg</t>
  </si>
  <si>
    <t>Metformin + Glimepirid</t>
  </si>
  <si>
    <t>500mg + 2mg</t>
  </si>
  <si>
    <t>viên nén bao phim</t>
  </si>
  <si>
    <t>VD-33885-19</t>
  </si>
  <si>
    <t xml:space="preserve">VIỆT ĐỨC </t>
  </si>
  <si>
    <t>G5</t>
  </si>
  <si>
    <t xml:space="preserve">Piracetam Kabi 12g/60ml                                     </t>
  </si>
  <si>
    <t>12g/60ml</t>
  </si>
  <si>
    <t>Hộp 1 lọ x 60ml</t>
  </si>
  <si>
    <t>VD-21955-14 (kèm theo cv số 9799/QLD-ĐK V/v duy trì hiệu lực đăng ký lưu hành ngày 08/12/2019 đến ngày 08/12/2020</t>
  </si>
  <si>
    <t>Dianorm-M</t>
  </si>
  <si>
    <t>Metformin + Gliclazid</t>
  </si>
  <si>
    <t>500mg + 80mg</t>
  </si>
  <si>
    <t>Viên nén không bao</t>
  </si>
  <si>
    <t>Hộp 10 vỉ x 10 viên nén không bao</t>
  </si>
  <si>
    <t>VN-14275-11 (Có công văn duy trì hiệu lực giấy đăng ký lưu hành số 13002/QLD-ĐK ngày 31/7/2019)</t>
  </si>
  <si>
    <t>Micro Labs Limited</t>
  </si>
  <si>
    <t>FORAIR 250</t>
  </si>
  <si>
    <t>Salmeterol (dưới dạng Salmeterol xinafoate) + Fluticasone propionate</t>
  </si>
  <si>
    <t>25mcg +250mcg</t>
  </si>
  <si>
    <t>Hít qua đường miệng</t>
  </si>
  <si>
    <t>Thuốc xịt phun mù (Thuốc hít định liều/ phun mù định liều)</t>
  </si>
  <si>
    <t>Hộp 1 ống  120 liều</t>
  </si>
  <si>
    <t xml:space="preserve">VN-15747-12 </t>
  </si>
  <si>
    <t>Cadila Healthcare Ltd.</t>
  </si>
  <si>
    <t>TBYT HÀ NỘI</t>
  </si>
  <si>
    <t>CPC1 HÀ NỘI</t>
  </si>
  <si>
    <t>Varogel S</t>
  </si>
  <si>
    <t>Magnesi hydroxyd + Nhôm hydroxyd</t>
  </si>
  <si>
    <t>800,4mg + 611,76mg</t>
  </si>
  <si>
    <t>Dung dịch/ hỗn dịch/ nhũ dịch uống</t>
  </si>
  <si>
    <t>VD-26519-17</t>
  </si>
  <si>
    <t>Cty TNHH DP Shinpoong Daewoo</t>
  </si>
  <si>
    <t>SHINPOONG DAEWOO</t>
  </si>
  <si>
    <t>Atsirox</t>
  </si>
  <si>
    <t>Ciclopiroxolamin</t>
  </si>
  <si>
    <t>Tuýp 10g. Hộp 1 tuýp</t>
  </si>
  <si>
    <t>VD-33403-19</t>
  </si>
  <si>
    <t>Công ty CP Dược phẩm An Thiên</t>
  </si>
  <si>
    <t>NATURE</t>
  </si>
  <si>
    <t>Tổng cộng: 126 khoản</t>
  </si>
  <si>
    <r>
      <t xml:space="preserve">GÓI 1  - DANH MỤC TRÚNG THẦU NAM ĐÔNG NĂM 2020
</t>
    </r>
    <r>
      <rPr>
        <i/>
        <sz val="16"/>
        <color theme="1"/>
        <rFont val="Cambria"/>
        <family val="1"/>
      </rPr>
      <t>(Kèm theo Quyết định số: …….../QĐ-SYT ngày 13 tháng 01 năm 2021)</t>
    </r>
  </si>
  <si>
    <t>DLTW 1</t>
  </si>
  <si>
    <t>DLTW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</si>
</sst>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#,##0.000"/>
    <numFmt numFmtId="165" formatCode="_ * #,##0.00_ ;_ * \-#,##0.00_ ;_ * &quot;-&quot;??_ ;_ @_ "/>
    <numFmt numFmtId="166" formatCode="dd\-mm\-yy"/>
    <numFmt numFmtId="167" formatCode="_(* #,##0_);_(* \(#,##0\);_(* &quot;-&quot;??_);_(@_)"/>
    <numFmt numFmtId="168" formatCode="#,##0.0"/>
    <numFmt numFmtId="169" formatCode="_-* #,##0_-;\-* #,##0_-;_-* &quot;-&quot;_-;_-@_-"/>
    <numFmt numFmtId="170" formatCode="_-* #,##0\ _₫_-;\-* #,##0\ _₫_-;_-* &quot;-&quot;??\ _₫_-;_-@_-"/>
    <numFmt numFmtId="171" formatCode="0.0"/>
    <numFmt numFmtId="172" formatCode="_(* #,##0.00_);_(* \(#,##0.00\);_(* &quot;-&quot;&quot;?&quot;&quot;?&quot;_);_(@_)"/>
    <numFmt numFmtId="173" formatCode="_-* #,##0.00\ _₫_-;\-* #,##0.00\ _₫_-;_-* &quot;-&quot;??\ _₫_-;_-@_-"/>
    <numFmt numFmtId="174" formatCode="#,##0_ ;\-#,##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VNI-Times"/>
    </font>
    <font>
      <sz val="10"/>
      <color indexed="8"/>
      <name val="Arial"/>
      <family val="2"/>
    </font>
    <font>
      <sz val="11"/>
      <name val=".VnTime"/>
      <family val="2"/>
    </font>
    <font>
      <sz val="11"/>
      <color theme="1"/>
      <name val="Calibri"/>
      <family val="2"/>
    </font>
    <font>
      <sz val="11"/>
      <color theme="1"/>
      <name val="Calibri"/>
      <family val="2"/>
      <charset val="163"/>
      <scheme val="minor"/>
    </font>
    <font>
      <b/>
      <sz val="14"/>
      <color theme="1"/>
      <name val="Cambria"/>
      <family val="1"/>
    </font>
    <font>
      <b/>
      <sz val="14"/>
      <color rgb="FF000000"/>
      <name val="Times New Roman"/>
      <family val="1"/>
    </font>
    <font>
      <sz val="14"/>
      <color theme="1"/>
      <name val="Cambria"/>
      <family val="1"/>
    </font>
    <font>
      <sz val="14"/>
      <color theme="1"/>
      <name val="Times New Roman"/>
      <family val="1"/>
    </font>
    <font>
      <b/>
      <i/>
      <sz val="14"/>
      <color theme="1"/>
      <name val="Cambria"/>
      <family val="1"/>
    </font>
    <font>
      <b/>
      <sz val="16"/>
      <color theme="1"/>
      <name val="Cambria"/>
      <family val="1"/>
    </font>
    <font>
      <i/>
      <sz val="16"/>
      <color theme="1"/>
      <name val="Cambria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Cambria"/>
      <family val="1"/>
    </font>
    <font>
      <sz val="14"/>
      <color rgb="FF000000"/>
      <name val="Cambria"/>
      <family val="1"/>
    </font>
    <font>
      <sz val="12"/>
      <color indexed="8"/>
      <name val="Arial"/>
      <family val="2"/>
    </font>
    <font>
      <sz val="10"/>
      <name val="Arial"/>
      <family val="2"/>
      <charset val="163"/>
    </font>
    <font>
      <sz val="9"/>
      <color theme="1"/>
      <name val="Vni-Times"/>
      <family val="2"/>
    </font>
    <font>
      <sz val="14"/>
      <color theme="1"/>
      <name val="Cambria"/>
      <family val="1"/>
      <charset val="163"/>
    </font>
    <font>
      <sz val="10"/>
      <name val="Times New Roman"/>
      <family val="1"/>
      <charset val="163"/>
    </font>
    <font>
      <sz val="14"/>
      <name val="Cambria"/>
      <family val="1"/>
      <charset val="163"/>
    </font>
    <font>
      <sz val="12"/>
      <name val="Times New Roman"/>
      <family val="1"/>
    </font>
    <font>
      <sz val="14"/>
      <color rgb="FF000000"/>
      <name val="Cambria"/>
      <family val="1"/>
      <charset val="163"/>
    </font>
    <font>
      <sz val="14"/>
      <color indexed="8"/>
      <name val="Cambria"/>
      <family val="1"/>
      <charset val="163"/>
    </font>
    <font>
      <sz val="11"/>
      <name val="VNI-Times"/>
    </font>
    <font>
      <sz val="12"/>
      <color theme="1"/>
      <name val="Times New Roman"/>
      <family val="2"/>
      <charset val="163"/>
    </font>
    <font>
      <sz val="12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top"/>
    </xf>
    <xf numFmtId="0" fontId="5" fillId="0" borderId="0"/>
    <xf numFmtId="0" fontId="7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9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165" fontId="4" fillId="0" borderId="0" applyFont="0" applyFill="0" applyBorder="0" applyAlignment="0" applyProtection="0">
      <alignment vertical="center"/>
    </xf>
    <xf numFmtId="0" fontId="3" fillId="0" borderId="0">
      <alignment vertical="top"/>
    </xf>
    <xf numFmtId="0" fontId="24" fillId="0" borderId="0"/>
    <xf numFmtId="0" fontId="4" fillId="0" borderId="0"/>
    <xf numFmtId="0" fontId="25" fillId="0" borderId="0"/>
    <xf numFmtId="0" fontId="26" fillId="0" borderId="0"/>
    <xf numFmtId="43" fontId="26" fillId="0" borderId="0" applyFont="0" applyFill="0" applyBorder="0" applyAlignment="0" applyProtection="0"/>
    <xf numFmtId="0" fontId="4" fillId="0" borderId="0">
      <alignment vertical="center"/>
    </xf>
    <xf numFmtId="0" fontId="28" fillId="0" borderId="0"/>
    <xf numFmtId="169" fontId="30" fillId="0" borderId="0" applyFont="0" applyFill="0" applyBorder="0" applyAlignment="0" applyProtection="0"/>
    <xf numFmtId="0" fontId="26" fillId="0" borderId="0"/>
    <xf numFmtId="0" fontId="30" fillId="0" borderId="0">
      <alignment vertical="center"/>
    </xf>
    <xf numFmtId="0" fontId="6" fillId="0" borderId="0">
      <alignment vertical="top"/>
    </xf>
    <xf numFmtId="0" fontId="2" fillId="0" borderId="0"/>
    <xf numFmtId="0" fontId="24" fillId="0" borderId="0"/>
    <xf numFmtId="172" fontId="33" fillId="0" borderId="0" applyFont="0" applyFill="0" applyBorder="0" applyAlignment="0" applyProtection="0"/>
    <xf numFmtId="0" fontId="4" fillId="0" borderId="0">
      <alignment vertical="top"/>
    </xf>
    <xf numFmtId="0" fontId="34" fillId="0" borderId="0"/>
    <xf numFmtId="0" fontId="35" fillId="0" borderId="0"/>
    <xf numFmtId="173" fontId="3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9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3" fillId="0" borderId="1" xfId="11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31" applyNumberFormat="1" applyFont="1" applyFill="1" applyBorder="1" applyAlignment="1">
      <alignment horizontal="right" vertical="center" wrapText="1"/>
    </xf>
    <xf numFmtId="0" fontId="13" fillId="0" borderId="1" xfId="28" applyFont="1" applyFill="1" applyBorder="1" applyAlignment="1">
      <alignment horizontal="center" vertical="center" wrapText="1"/>
    </xf>
    <xf numFmtId="3" fontId="13" fillId="0" borderId="1" xfId="24" applyNumberFormat="1" applyFont="1" applyFill="1" applyBorder="1" applyAlignment="1">
      <alignment horizontal="right" vertical="center" wrapText="1"/>
    </xf>
    <xf numFmtId="3" fontId="18" fillId="0" borderId="1" xfId="32" applyNumberFormat="1" applyFont="1" applyFill="1" applyBorder="1" applyAlignment="1">
      <alignment horizontal="center" vertical="center" wrapText="1"/>
    </xf>
    <xf numFmtId="3" fontId="19" fillId="0" borderId="1" xfId="32" applyNumberFormat="1" applyFont="1" applyFill="1" applyBorder="1" applyAlignment="1">
      <alignment horizontal="center" vertical="center" wrapText="1"/>
    </xf>
    <xf numFmtId="164" fontId="18" fillId="0" borderId="1" xfId="32" applyNumberFormat="1" applyFont="1" applyFill="1" applyBorder="1" applyAlignment="1">
      <alignment horizontal="center" vertical="center" wrapText="1"/>
    </xf>
    <xf numFmtId="3" fontId="13" fillId="0" borderId="1" xfId="11" applyNumberFormat="1" applyFont="1" applyFill="1" applyBorder="1" applyAlignment="1">
      <alignment horizontal="right" vertical="center"/>
    </xf>
    <xf numFmtId="3" fontId="12" fillId="0" borderId="1" xfId="11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23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3" fontId="23" fillId="0" borderId="1" xfId="31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vertical="center"/>
    </xf>
    <xf numFmtId="3" fontId="22" fillId="0" borderId="1" xfId="11" applyNumberFormat="1" applyFont="1" applyFill="1" applyBorder="1" applyAlignment="1" applyProtection="1">
      <alignment horizontal="righ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18" fontId="12" fillId="0" borderId="5" xfId="0" applyNumberFormat="1" applyFont="1" applyFill="1" applyBorder="1" applyAlignment="1">
      <alignment horizontal="center" vertical="center" wrapText="1"/>
    </xf>
    <xf numFmtId="3" fontId="22" fillId="2" borderId="1" xfId="11" applyNumberFormat="1" applyFont="1" applyFill="1" applyBorder="1" applyAlignment="1">
      <alignment horizontal="right"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3" fontId="13" fillId="2" borderId="1" xfId="31" applyNumberFormat="1" applyFont="1" applyFill="1" applyBorder="1" applyAlignment="1">
      <alignment horizontal="right" vertical="center" wrapText="1"/>
    </xf>
    <xf numFmtId="3" fontId="13" fillId="2" borderId="1" xfId="11" applyNumberFormat="1" applyFont="1" applyFill="1" applyBorder="1" applyAlignment="1">
      <alignment horizontal="right" vertical="center" wrapText="1"/>
    </xf>
    <xf numFmtId="3" fontId="12" fillId="2" borderId="1" xfId="11" applyNumberFormat="1" applyFont="1" applyFill="1" applyBorder="1" applyAlignment="1">
      <alignment horizontal="right" vertical="center" wrapText="1"/>
    </xf>
    <xf numFmtId="3" fontId="23" fillId="2" borderId="1" xfId="31" applyNumberFormat="1" applyFont="1" applyFill="1" applyBorder="1" applyAlignment="1">
      <alignment horizontal="right" vertical="center" wrapText="1"/>
    </xf>
    <xf numFmtId="3" fontId="18" fillId="2" borderId="1" xfId="0" applyNumberFormat="1" applyFont="1" applyFill="1" applyBorder="1" applyAlignment="1">
      <alignment horizontal="right" vertical="center" wrapText="1"/>
    </xf>
    <xf numFmtId="3" fontId="10" fillId="0" borderId="1" xfId="32" applyNumberFormat="1" applyFont="1" applyFill="1" applyBorder="1" applyAlignment="1">
      <alignment horizontal="center" vertical="center" wrapText="1"/>
    </xf>
    <xf numFmtId="164" fontId="12" fillId="0" borderId="1" xfId="32" applyNumberFormat="1" applyFont="1" applyFill="1" applyBorder="1" applyAlignment="1">
      <alignment horizontal="center" vertical="center" wrapText="1"/>
    </xf>
    <xf numFmtId="3" fontId="12" fillId="0" borderId="1" xfId="32" applyNumberFormat="1" applyFont="1" applyFill="1" applyBorder="1" applyAlignment="1">
      <alignment horizontal="center" vertical="center" wrapText="1"/>
    </xf>
    <xf numFmtId="3" fontId="12" fillId="0" borderId="1" xfId="11" applyNumberFormat="1" applyFont="1" applyFill="1" applyBorder="1" applyAlignment="1">
      <alignment horizontal="right" vertical="center"/>
    </xf>
    <xf numFmtId="0" fontId="12" fillId="0" borderId="1" xfId="28" applyFont="1" applyFill="1" applyBorder="1" applyAlignment="1">
      <alignment horizontal="center" vertical="center" wrapText="1"/>
    </xf>
    <xf numFmtId="3" fontId="12" fillId="0" borderId="1" xfId="31" applyNumberFormat="1" applyFont="1" applyFill="1" applyBorder="1" applyAlignment="1">
      <alignment horizontal="right" vertical="center" wrapText="1"/>
    </xf>
    <xf numFmtId="3" fontId="12" fillId="0" borderId="1" xfId="24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3" fontId="12" fillId="2" borderId="1" xfId="31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3" fontId="12" fillId="0" borderId="1" xfId="31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35" applyFont="1" applyFill="1" applyBorder="1" applyAlignment="1">
      <alignment horizontal="center" vertical="center" wrapText="1"/>
    </xf>
    <xf numFmtId="0" fontId="12" fillId="0" borderId="1" xfId="36" applyFont="1" applyFill="1" applyBorder="1" applyAlignment="1">
      <alignment horizontal="center" vertical="center" wrapText="1"/>
    </xf>
    <xf numFmtId="0" fontId="12" fillId="0" borderId="1" xfId="37" applyFont="1" applyFill="1" applyBorder="1" applyAlignment="1">
      <alignment horizontal="center" vertical="center" wrapText="1"/>
    </xf>
    <xf numFmtId="166" fontId="12" fillId="0" borderId="1" xfId="35" applyNumberFormat="1" applyFont="1" applyFill="1" applyBorder="1" applyAlignment="1">
      <alignment horizontal="center" vertical="center" wrapText="1"/>
    </xf>
    <xf numFmtId="3" fontId="12" fillId="0" borderId="1" xfId="3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38" applyFont="1" applyFill="1" applyBorder="1" applyAlignment="1">
      <alignment horizontal="center" vertical="center" wrapText="1"/>
    </xf>
    <xf numFmtId="0" fontId="12" fillId="0" borderId="1" xfId="38" applyFont="1" applyFill="1" applyBorder="1" applyAlignment="1" applyProtection="1">
      <alignment vertical="center" wrapText="1"/>
    </xf>
    <xf numFmtId="0" fontId="12" fillId="0" borderId="1" xfId="38" applyFont="1" applyFill="1" applyBorder="1" applyAlignment="1" applyProtection="1">
      <alignment horizontal="center" vertical="center" wrapText="1"/>
    </xf>
    <xf numFmtId="3" fontId="12" fillId="0" borderId="1" xfId="39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3" fontId="12" fillId="0" borderId="1" xfId="31" applyNumberFormat="1" applyFont="1" applyFill="1" applyBorder="1" applyAlignment="1" applyProtection="1">
      <alignment vertical="center" wrapText="1"/>
      <protection locked="0"/>
    </xf>
    <xf numFmtId="3" fontId="12" fillId="2" borderId="1" xfId="0" applyNumberFormat="1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3" fontId="12" fillId="2" borderId="1" xfId="36" applyNumberFormat="1" applyFont="1" applyFill="1" applyBorder="1" applyAlignment="1">
      <alignment horizontal="right" vertical="center" wrapText="1"/>
    </xf>
    <xf numFmtId="3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 applyProtection="1">
      <alignment vertical="center" wrapText="1"/>
      <protection locked="0"/>
    </xf>
    <xf numFmtId="167" fontId="12" fillId="2" borderId="1" xfId="39" applyNumberFormat="1" applyFont="1" applyFill="1" applyBorder="1" applyAlignment="1">
      <alignment vertical="center" wrapText="1"/>
    </xf>
    <xf numFmtId="1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168" fontId="27" fillId="0" borderId="1" xfId="0" applyNumberFormat="1" applyFont="1" applyFill="1" applyBorder="1" applyAlignment="1">
      <alignment horizontal="right" vertical="center" wrapText="1"/>
    </xf>
    <xf numFmtId="3" fontId="27" fillId="0" borderId="1" xfId="0" applyNumberFormat="1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68" fontId="29" fillId="0" borderId="1" xfId="0" applyNumberFormat="1" applyFont="1" applyFill="1" applyBorder="1" applyAlignment="1">
      <alignment horizontal="right" vertical="center" wrapText="1" shrinkToFit="1"/>
    </xf>
    <xf numFmtId="0" fontId="27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168" fontId="29" fillId="0" borderId="1" xfId="0" applyNumberFormat="1" applyFont="1" applyFill="1" applyBorder="1" applyAlignment="1">
      <alignment horizontal="right" vertical="center" wrapText="1"/>
    </xf>
    <xf numFmtId="3" fontId="27" fillId="0" borderId="1" xfId="0" applyNumberFormat="1" applyFont="1" applyFill="1" applyBorder="1" applyAlignment="1">
      <alignment horizontal="left" vertical="center" wrapText="1"/>
    </xf>
    <xf numFmtId="168" fontId="27" fillId="0" borderId="1" xfId="31" applyNumberFormat="1" applyFont="1" applyFill="1" applyBorder="1" applyAlignment="1">
      <alignment horizontal="right" vertical="center" wrapText="1"/>
    </xf>
    <xf numFmtId="1" fontId="27" fillId="0" borderId="1" xfId="25" applyNumberFormat="1" applyFont="1" applyFill="1" applyBorder="1" applyAlignment="1">
      <alignment horizontal="center" vertical="center" wrapText="1"/>
    </xf>
    <xf numFmtId="0" fontId="32" fillId="0" borderId="1" xfId="25" applyFont="1" applyFill="1" applyBorder="1" applyAlignment="1">
      <alignment horizontal="left" vertical="center" wrapText="1"/>
    </xf>
    <xf numFmtId="0" fontId="27" fillId="0" borderId="1" xfId="25" applyFont="1" applyFill="1" applyBorder="1" applyAlignment="1">
      <alignment horizontal="center" vertical="center" wrapText="1"/>
    </xf>
    <xf numFmtId="0" fontId="27" fillId="0" borderId="1" xfId="25" applyFont="1" applyFill="1" applyBorder="1" applyAlignment="1">
      <alignment horizontal="left" vertical="center" wrapText="1"/>
    </xf>
    <xf numFmtId="0" fontId="32" fillId="0" borderId="1" xfId="25" applyFont="1" applyFill="1" applyBorder="1" applyAlignment="1">
      <alignment horizontal="center" vertical="center" wrapText="1"/>
    </xf>
    <xf numFmtId="167" fontId="27" fillId="0" borderId="1" xfId="25" applyNumberFormat="1" applyFont="1" applyFill="1" applyBorder="1" applyAlignment="1">
      <alignment horizontal="center" vertical="center" wrapText="1"/>
    </xf>
    <xf numFmtId="168" fontId="27" fillId="0" borderId="1" xfId="25" applyNumberFormat="1" applyFont="1" applyFill="1" applyBorder="1" applyAlignment="1">
      <alignment horizontal="right" vertical="center" wrapText="1"/>
    </xf>
    <xf numFmtId="0" fontId="29" fillId="0" borderId="1" xfId="0" applyNumberFormat="1" applyFont="1" applyFill="1" applyBorder="1" applyAlignment="1" applyProtection="1">
      <alignment horizontal="left" vertical="center" wrapText="1"/>
    </xf>
    <xf numFmtId="0" fontId="29" fillId="0" borderId="1" xfId="0" applyNumberFormat="1" applyFont="1" applyFill="1" applyBorder="1" applyAlignment="1" applyProtection="1">
      <alignment horizontal="center" vertical="center" wrapText="1"/>
    </xf>
    <xf numFmtId="2" fontId="29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2" fontId="29" fillId="0" borderId="1" xfId="0" applyNumberFormat="1" applyFont="1" applyFill="1" applyBorder="1" applyAlignment="1">
      <alignment horizontal="center" vertical="center" wrapText="1"/>
    </xf>
    <xf numFmtId="168" fontId="29" fillId="0" borderId="1" xfId="31" applyNumberFormat="1" applyFont="1" applyFill="1" applyBorder="1" applyAlignment="1">
      <alignment horizontal="right" vertical="center" wrapText="1"/>
    </xf>
    <xf numFmtId="0" fontId="29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3" fontId="31" fillId="0" borderId="1" xfId="0" applyNumberFormat="1" applyFont="1" applyFill="1" applyBorder="1" applyAlignment="1">
      <alignment horizontal="center" vertical="center" wrapText="1"/>
    </xf>
    <xf numFmtId="0" fontId="32" fillId="0" borderId="1" xfId="3" applyFont="1" applyFill="1" applyBorder="1" applyAlignment="1" applyProtection="1">
      <alignment horizontal="center" vertical="center" wrapText="1"/>
      <protection locked="0"/>
    </xf>
    <xf numFmtId="0" fontId="29" fillId="0" borderId="1" xfId="45" applyFont="1" applyFill="1" applyBorder="1" applyAlignment="1">
      <alignment horizontal="center" vertical="center" wrapText="1"/>
    </xf>
    <xf numFmtId="0" fontId="29" fillId="0" borderId="1" xfId="3" applyFont="1" applyFill="1" applyBorder="1" applyAlignment="1">
      <alignment horizontal="center" vertical="center" wrapText="1"/>
    </xf>
    <xf numFmtId="168" fontId="29" fillId="0" borderId="1" xfId="22" applyNumberFormat="1" applyFont="1" applyFill="1" applyBorder="1" applyAlignment="1" applyProtection="1">
      <alignment horizontal="right" vertical="center" wrapText="1"/>
      <protection locked="0"/>
    </xf>
    <xf numFmtId="49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6" applyFont="1" applyFill="1" applyBorder="1" applyAlignment="1">
      <alignment horizontal="left" vertical="center" wrapText="1"/>
    </xf>
    <xf numFmtId="0" fontId="27" fillId="0" borderId="1" xfId="6" applyFont="1" applyFill="1" applyBorder="1" applyAlignment="1">
      <alignment horizontal="center" vertical="center" wrapText="1"/>
    </xf>
    <xf numFmtId="0" fontId="29" fillId="0" borderId="1" xfId="0" quotePrefix="1" applyFont="1" applyFill="1" applyBorder="1" applyAlignment="1">
      <alignment horizontal="center" vertical="center" wrapText="1"/>
    </xf>
    <xf numFmtId="171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167" fontId="29" fillId="0" borderId="1" xfId="31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1" fontId="27" fillId="0" borderId="1" xfId="2" applyNumberFormat="1" applyFont="1" applyFill="1" applyBorder="1" applyAlignment="1">
      <alignment horizontal="center" vertical="center" wrapText="1"/>
    </xf>
    <xf numFmtId="170" fontId="27" fillId="0" borderId="1" xfId="24" applyNumberFormat="1" applyFont="1" applyFill="1" applyBorder="1" applyAlignment="1">
      <alignment horizontal="left" vertical="center" wrapText="1"/>
    </xf>
    <xf numFmtId="0" fontId="27" fillId="0" borderId="1" xfId="2" applyFont="1" applyFill="1" applyBorder="1" applyAlignment="1">
      <alignment horizontal="left" vertical="center" wrapText="1"/>
    </xf>
    <xf numFmtId="0" fontId="27" fillId="0" borderId="1" xfId="2" applyFont="1" applyFill="1" applyBorder="1" applyAlignment="1">
      <alignment horizontal="center" vertical="center" wrapText="1"/>
    </xf>
    <xf numFmtId="168" fontId="27" fillId="0" borderId="1" xfId="24" applyNumberFormat="1" applyFont="1" applyFill="1" applyBorder="1" applyAlignment="1">
      <alignment horizontal="right" vertical="center" wrapText="1"/>
    </xf>
    <xf numFmtId="1" fontId="27" fillId="0" borderId="1" xfId="36" applyNumberFormat="1" applyFont="1" applyFill="1" applyBorder="1" applyAlignment="1">
      <alignment horizontal="center" vertical="center" wrapText="1"/>
    </xf>
    <xf numFmtId="0" fontId="29" fillId="0" borderId="1" xfId="35" applyFont="1" applyFill="1" applyBorder="1" applyAlignment="1">
      <alignment horizontal="center" vertical="center" wrapText="1"/>
    </xf>
    <xf numFmtId="0" fontId="27" fillId="0" borderId="1" xfId="36" applyFont="1" applyFill="1" applyBorder="1" applyAlignment="1">
      <alignment horizontal="center" vertical="center" wrapText="1"/>
    </xf>
    <xf numFmtId="10" fontId="27" fillId="0" borderId="1" xfId="36" applyNumberFormat="1" applyFont="1" applyFill="1" applyBorder="1" applyAlignment="1">
      <alignment horizontal="center" vertical="center" wrapText="1"/>
    </xf>
    <xf numFmtId="0" fontId="27" fillId="0" borderId="1" xfId="37" applyFont="1" applyFill="1" applyBorder="1" applyAlignment="1">
      <alignment horizontal="center" vertical="center" wrapText="1"/>
    </xf>
    <xf numFmtId="166" fontId="29" fillId="0" borderId="1" xfId="35" applyNumberFormat="1" applyFont="1" applyFill="1" applyBorder="1" applyAlignment="1">
      <alignment horizontal="center" vertical="center" wrapText="1"/>
    </xf>
    <xf numFmtId="0" fontId="29" fillId="0" borderId="1" xfId="47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68" fontId="31" fillId="0" borderId="1" xfId="31" applyNumberFormat="1" applyFont="1" applyFill="1" applyBorder="1" applyAlignment="1">
      <alignment horizontal="right" vertical="center" wrapText="1"/>
    </xf>
    <xf numFmtId="1" fontId="27" fillId="0" borderId="1" xfId="51" applyNumberFormat="1" applyFont="1" applyFill="1" applyBorder="1" applyAlignment="1">
      <alignment horizontal="center" vertical="center" wrapText="1"/>
    </xf>
    <xf numFmtId="0" fontId="27" fillId="0" borderId="1" xfId="51" applyFont="1" applyFill="1" applyBorder="1" applyAlignment="1">
      <alignment horizontal="center" vertical="center" wrapText="1"/>
    </xf>
    <xf numFmtId="168" fontId="27" fillId="0" borderId="1" xfId="52" applyNumberFormat="1" applyFont="1" applyFill="1" applyBorder="1" applyAlignment="1" applyProtection="1">
      <alignment horizontal="right" vertical="center" wrapText="1"/>
    </xf>
    <xf numFmtId="9" fontId="27" fillId="0" borderId="1" xfId="5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justify" vertical="center"/>
    </xf>
    <xf numFmtId="0" fontId="27" fillId="0" borderId="1" xfId="0" applyFont="1" applyFill="1" applyBorder="1" applyAlignment="1">
      <alignment horizontal="justify" vertical="center" wrapText="1"/>
    </xf>
    <xf numFmtId="3" fontId="27" fillId="0" borderId="1" xfId="0" applyNumberFormat="1" applyFont="1" applyFill="1" applyBorder="1" applyAlignment="1">
      <alignment horizontal="justify" vertical="center" wrapText="1"/>
    </xf>
    <xf numFmtId="3" fontId="27" fillId="2" borderId="1" xfId="0" applyNumberFormat="1" applyFont="1" applyFill="1" applyBorder="1" applyAlignment="1">
      <alignment horizontal="right" vertical="center" wrapText="1"/>
    </xf>
    <xf numFmtId="3" fontId="29" fillId="2" borderId="1" xfId="0" applyNumberFormat="1" applyFont="1" applyFill="1" applyBorder="1" applyAlignment="1">
      <alignment horizontal="right" vertical="center" wrapText="1"/>
    </xf>
    <xf numFmtId="170" fontId="29" fillId="2" borderId="1" xfId="31" applyNumberFormat="1" applyFont="1" applyFill="1" applyBorder="1" applyAlignment="1">
      <alignment horizontal="right" vertical="center" wrapText="1"/>
    </xf>
    <xf numFmtId="3" fontId="27" fillId="2" borderId="1" xfId="0" applyNumberFormat="1" applyFont="1" applyFill="1" applyBorder="1" applyAlignment="1">
      <alignment horizontal="right" vertical="center"/>
    </xf>
    <xf numFmtId="167" fontId="27" fillId="2" borderId="1" xfId="52" applyNumberFormat="1" applyFont="1" applyFill="1" applyBorder="1" applyAlignment="1">
      <alignment horizontal="right" vertical="center" wrapText="1"/>
    </xf>
    <xf numFmtId="3" fontId="29" fillId="2" borderId="1" xfId="0" applyNumberFormat="1" applyFont="1" applyFill="1" applyBorder="1" applyAlignment="1">
      <alignment horizontal="right" vertical="center" wrapText="1" shrinkToFit="1"/>
    </xf>
    <xf numFmtId="3" fontId="27" fillId="2" borderId="1" xfId="36" applyNumberFormat="1" applyFont="1" applyFill="1" applyBorder="1" applyAlignment="1">
      <alignment horizontal="right" vertical="center" wrapText="1"/>
    </xf>
    <xf numFmtId="167" fontId="27" fillId="2" borderId="1" xfId="31" applyNumberFormat="1" applyFont="1" applyFill="1" applyBorder="1" applyAlignment="1">
      <alignment horizontal="right" vertical="center" wrapText="1"/>
    </xf>
    <xf numFmtId="167" fontId="31" fillId="2" borderId="1" xfId="31" applyNumberFormat="1" applyFont="1" applyFill="1" applyBorder="1" applyAlignment="1">
      <alignment horizontal="right" vertical="center" wrapText="1"/>
    </xf>
    <xf numFmtId="0" fontId="31" fillId="2" borderId="1" xfId="0" applyFont="1" applyFill="1" applyBorder="1" applyAlignment="1">
      <alignment horizontal="right" vertical="center" wrapText="1"/>
    </xf>
    <xf numFmtId="170" fontId="27" fillId="2" borderId="1" xfId="24" applyNumberFormat="1" applyFont="1" applyFill="1" applyBorder="1" applyAlignment="1">
      <alignment horizontal="right" vertical="center" wrapText="1"/>
    </xf>
    <xf numFmtId="3" fontId="27" fillId="2" borderId="1" xfId="25" applyNumberFormat="1" applyFont="1" applyFill="1" applyBorder="1" applyAlignment="1">
      <alignment horizontal="right" vertical="center" wrapText="1"/>
    </xf>
    <xf numFmtId="3" fontId="31" fillId="2" borderId="1" xfId="0" applyNumberFormat="1" applyFont="1" applyFill="1" applyBorder="1" applyAlignment="1">
      <alignment horizontal="right" vertical="center" wrapText="1"/>
    </xf>
    <xf numFmtId="3" fontId="22" fillId="0" borderId="1" xfId="27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</xf>
    <xf numFmtId="167" fontId="22" fillId="0" borderId="1" xfId="31" applyNumberFormat="1" applyFont="1" applyFill="1" applyBorder="1" applyAlignment="1" applyProtection="1">
      <alignment vertical="center" wrapText="1"/>
      <protection locked="0"/>
    </xf>
    <xf numFmtId="0" fontId="22" fillId="0" borderId="1" xfId="53" applyFont="1" applyFill="1" applyBorder="1" applyAlignment="1" applyProtection="1">
      <alignment horizontal="center" vertical="center" wrapText="1"/>
    </xf>
    <xf numFmtId="167" fontId="22" fillId="2" borderId="1" xfId="31" applyNumberFormat="1" applyFont="1" applyFill="1" applyBorder="1" applyAlignment="1" applyProtection="1">
      <alignment vertical="center" wrapText="1"/>
      <protection locked="0"/>
    </xf>
    <xf numFmtId="174" fontId="29" fillId="0" borderId="1" xfId="33" applyNumberFormat="1" applyFont="1" applyFill="1" applyBorder="1" applyAlignment="1" applyProtection="1">
      <alignment horizontal="left" vertical="center" wrapText="1"/>
    </xf>
    <xf numFmtId="0" fontId="29" fillId="0" borderId="1" xfId="54" applyNumberFormat="1" applyFont="1" applyFill="1" applyBorder="1" applyAlignment="1" applyProtection="1">
      <alignment horizontal="center" vertical="center" wrapText="1"/>
    </xf>
    <xf numFmtId="14" fontId="29" fillId="0" borderId="1" xfId="41" applyNumberFormat="1" applyFont="1" applyFill="1" applyBorder="1" applyAlignment="1">
      <alignment horizontal="center" vertical="center" wrapText="1"/>
    </xf>
    <xf numFmtId="168" fontId="29" fillId="0" borderId="1" xfId="41" applyNumberFormat="1" applyFont="1" applyFill="1" applyBorder="1" applyAlignment="1">
      <alignment horizontal="right" vertical="center" wrapText="1"/>
    </xf>
    <xf numFmtId="1" fontId="29" fillId="0" borderId="1" xfId="5" applyNumberFormat="1" applyFont="1" applyFill="1" applyBorder="1" applyAlignment="1" applyProtection="1">
      <alignment horizontal="center" vertical="center" wrapText="1"/>
    </xf>
    <xf numFmtId="0" fontId="29" fillId="0" borderId="1" xfId="5" applyFont="1" applyFill="1" applyBorder="1" applyAlignment="1" applyProtection="1">
      <alignment horizontal="left" vertical="center" wrapText="1"/>
    </xf>
    <xf numFmtId="0" fontId="29" fillId="0" borderId="1" xfId="5" applyFont="1" applyFill="1" applyBorder="1" applyAlignment="1" applyProtection="1">
      <alignment horizontal="center" vertical="center" wrapText="1"/>
    </xf>
    <xf numFmtId="167" fontId="29" fillId="2" borderId="1" xfId="31" applyNumberFormat="1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</cellXfs>
  <cellStyles count="55">
    <cellStyle name="_GOI 1-NHOM1 (2)" xfId="45"/>
    <cellStyle name="Comma" xfId="31" builtinId="3"/>
    <cellStyle name="Comma [0] 2" xfId="42"/>
    <cellStyle name="Comma 10" xfId="26"/>
    <cellStyle name="Comma 135" xfId="54"/>
    <cellStyle name="Comma 17" xfId="11"/>
    <cellStyle name="Comma 2" xfId="24"/>
    <cellStyle name="Comma 3" xfId="1"/>
    <cellStyle name="Comma 4" xfId="33"/>
    <cellStyle name="Comma 5 2 2" xfId="48"/>
    <cellStyle name="Comma 6" xfId="39"/>
    <cellStyle name="Comma 7" xfId="52"/>
    <cellStyle name="Normal" xfId="0" builtinId="0"/>
    <cellStyle name="Normal 10" xfId="17"/>
    <cellStyle name="Normal 108" xfId="25"/>
    <cellStyle name="Normal 11" xfId="5"/>
    <cellStyle name="Normal 11 2" xfId="36"/>
    <cellStyle name="Normal 12" xfId="16"/>
    <cellStyle name="Normal 12 2" xfId="49"/>
    <cellStyle name="Normal 13" xfId="43"/>
    <cellStyle name="Normal 14" xfId="50"/>
    <cellStyle name="Normal 19" xfId="18"/>
    <cellStyle name="Normal 2" xfId="2"/>
    <cellStyle name="Normal 2 10" xfId="23"/>
    <cellStyle name="Normal 2 12" xfId="4"/>
    <cellStyle name="Normal 2 2" xfId="10"/>
    <cellStyle name="Normal 2 2 2 2 2" xfId="27"/>
    <cellStyle name="Normal 2 2 2 4" xfId="46"/>
    <cellStyle name="Normal 2 3" xfId="34"/>
    <cellStyle name="Normal 2 4" xfId="7"/>
    <cellStyle name="Normal 2 7" xfId="30"/>
    <cellStyle name="Normal 20" xfId="53"/>
    <cellStyle name="Normal 24" xfId="51"/>
    <cellStyle name="Normal 3" xfId="44"/>
    <cellStyle name="Normal 3 2" xfId="37"/>
    <cellStyle name="Normal 30" xfId="13"/>
    <cellStyle name="Normal 32" xfId="12"/>
    <cellStyle name="Normal 34" xfId="19"/>
    <cellStyle name="Normal 36" xfId="21"/>
    <cellStyle name="Normal 38" xfId="20"/>
    <cellStyle name="Normal 39" xfId="14"/>
    <cellStyle name="Normal 4" xfId="40"/>
    <cellStyle name="Normal 4 2" xfId="28"/>
    <cellStyle name="Normal 5" xfId="6"/>
    <cellStyle name="Normal 5 2" xfId="9"/>
    <cellStyle name="Normal 6" xfId="3"/>
    <cellStyle name="Normal 6 3" xfId="29"/>
    <cellStyle name="Normal 7" xfId="15"/>
    <cellStyle name="Normal 8" xfId="38"/>
    <cellStyle name="Normal 9" xfId="22"/>
    <cellStyle name="Normal_Bang gia hang BV 11.6-ARIAL" xfId="35"/>
    <cellStyle name="Normal_Bang gia tat ca" xfId="47"/>
    <cellStyle name="Normal_Sheet1" xfId="41"/>
    <cellStyle name="Normal_Sheet2_1" xfId="32"/>
    <cellStyle name="Style 1" xfId="8"/>
  </cellStyles>
  <dxfs count="1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FF0066"/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33"/>
  <sheetViews>
    <sheetView tabSelected="1" topLeftCell="D1" zoomScale="60" zoomScaleNormal="60" workbookViewId="0">
      <pane ySplit="3" topLeftCell="A25" activePane="bottomLeft" state="frozen"/>
      <selection activeCell="N41" sqref="N41"/>
      <selection pane="bottomLeft" activeCell="J10" sqref="J10"/>
    </sheetView>
  </sheetViews>
  <sheetFormatPr defaultColWidth="9" defaultRowHeight="14.25" x14ac:dyDescent="0.25"/>
  <cols>
    <col min="1" max="2" width="9" style="1"/>
    <col min="3" max="3" width="12.7109375" style="1" customWidth="1"/>
    <col min="4" max="4" width="8" style="1" customWidth="1"/>
    <col min="5" max="5" width="16.85546875" style="1" customWidth="1"/>
    <col min="6" max="6" width="25" style="1" customWidth="1"/>
    <col min="7" max="7" width="19.5703125" style="1" customWidth="1"/>
    <col min="8" max="8" width="16.140625" style="1" customWidth="1"/>
    <col min="9" max="9" width="22" style="1" customWidth="1"/>
    <col min="10" max="10" width="19.140625" style="1" customWidth="1"/>
    <col min="11" max="11" width="7.140625" style="1" customWidth="1"/>
    <col min="12" max="12" width="13.7109375" style="1" customWidth="1"/>
    <col min="13" max="13" width="16.140625" style="1" customWidth="1"/>
    <col min="14" max="14" width="21.42578125" style="1" customWidth="1"/>
    <col min="15" max="15" width="13.5703125" style="1" customWidth="1"/>
    <col min="16" max="16" width="13.7109375" style="2" customWidth="1"/>
    <col min="17" max="17" width="14.7109375" style="2" customWidth="1"/>
    <col min="18" max="18" width="19.7109375" style="2" customWidth="1"/>
    <col min="19" max="19" width="8.28515625" style="1" customWidth="1"/>
    <col min="20" max="20" width="13.85546875" style="1" customWidth="1"/>
    <col min="21" max="16384" width="9" style="1"/>
  </cols>
  <sheetData>
    <row r="1" spans="1:19" s="3" customFormat="1" ht="52.15" customHeight="1" x14ac:dyDescent="0.25">
      <c r="C1" s="170" t="s">
        <v>854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19" s="3" customFormat="1" ht="69.75" customHeight="1" x14ac:dyDescent="0.25">
      <c r="A2" s="169"/>
      <c r="B2" s="171" t="s">
        <v>44</v>
      </c>
      <c r="C2" s="171" t="s">
        <v>44</v>
      </c>
      <c r="D2" s="172" t="s">
        <v>5</v>
      </c>
      <c r="E2" s="174" t="s">
        <v>0</v>
      </c>
      <c r="F2" s="172" t="s">
        <v>45</v>
      </c>
      <c r="G2" s="172" t="s">
        <v>6</v>
      </c>
      <c r="H2" s="172" t="s">
        <v>4</v>
      </c>
      <c r="I2" s="172" t="s">
        <v>7</v>
      </c>
      <c r="J2" s="172" t="s">
        <v>8</v>
      </c>
      <c r="K2" s="172" t="s">
        <v>1</v>
      </c>
      <c r="L2" s="172" t="s">
        <v>9</v>
      </c>
      <c r="M2" s="171" t="s">
        <v>12</v>
      </c>
      <c r="N2" s="186" t="s">
        <v>10</v>
      </c>
      <c r="O2" s="171" t="s">
        <v>11</v>
      </c>
      <c r="P2" s="188" t="s">
        <v>2</v>
      </c>
      <c r="Q2" s="189" t="s">
        <v>46</v>
      </c>
      <c r="R2" s="189" t="s">
        <v>3</v>
      </c>
      <c r="S2" s="171" t="s">
        <v>47</v>
      </c>
    </row>
    <row r="3" spans="1:19" s="4" customFormat="1" ht="18" x14ac:dyDescent="0.25">
      <c r="B3" s="176"/>
      <c r="C3" s="171"/>
      <c r="D3" s="173"/>
      <c r="E3" s="175"/>
      <c r="F3" s="173"/>
      <c r="G3" s="173"/>
      <c r="H3" s="173"/>
      <c r="I3" s="173"/>
      <c r="J3" s="173"/>
      <c r="K3" s="173"/>
      <c r="L3" s="173"/>
      <c r="M3" s="171"/>
      <c r="N3" s="187"/>
      <c r="O3" s="171"/>
      <c r="P3" s="188"/>
      <c r="Q3" s="189"/>
      <c r="R3" s="189"/>
      <c r="S3" s="171"/>
    </row>
    <row r="4" spans="1:19" s="4" customFormat="1" ht="126" x14ac:dyDescent="0.25">
      <c r="A4" s="4" t="s">
        <v>179</v>
      </c>
      <c r="B4" s="4">
        <v>1</v>
      </c>
      <c r="C4" s="5" t="s">
        <v>49</v>
      </c>
      <c r="D4" s="5">
        <v>69</v>
      </c>
      <c r="E4" s="5" t="s">
        <v>32</v>
      </c>
      <c r="F4" s="5" t="s">
        <v>33</v>
      </c>
      <c r="G4" s="5" t="s">
        <v>34</v>
      </c>
      <c r="H4" s="5" t="s">
        <v>19</v>
      </c>
      <c r="I4" s="5" t="s">
        <v>30</v>
      </c>
      <c r="J4" s="5" t="s">
        <v>35</v>
      </c>
      <c r="K4" s="5" t="s">
        <v>17</v>
      </c>
      <c r="L4" s="5" t="s">
        <v>27</v>
      </c>
      <c r="M4" s="5" t="s">
        <v>36</v>
      </c>
      <c r="N4" s="5" t="s">
        <v>37</v>
      </c>
      <c r="O4" s="5" t="s">
        <v>31</v>
      </c>
      <c r="P4" s="36">
        <v>400</v>
      </c>
      <c r="Q4" s="7">
        <v>5306</v>
      </c>
      <c r="R4" s="6">
        <f>P4*Q4</f>
        <v>2122400</v>
      </c>
      <c r="S4" s="5" t="s">
        <v>287</v>
      </c>
    </row>
    <row r="5" spans="1:19" s="4" customFormat="1" ht="54" x14ac:dyDescent="0.25">
      <c r="A5" s="4" t="s">
        <v>179</v>
      </c>
      <c r="B5" s="4">
        <v>2</v>
      </c>
      <c r="C5" s="5" t="s">
        <v>49</v>
      </c>
      <c r="D5" s="5">
        <v>95</v>
      </c>
      <c r="E5" s="5" t="s">
        <v>40</v>
      </c>
      <c r="F5" s="5" t="s">
        <v>41</v>
      </c>
      <c r="G5" s="5" t="s">
        <v>42</v>
      </c>
      <c r="H5" s="5" t="s">
        <v>19</v>
      </c>
      <c r="I5" s="5" t="s">
        <v>20</v>
      </c>
      <c r="J5" s="5" t="s">
        <v>38</v>
      </c>
      <c r="K5" s="5" t="s">
        <v>21</v>
      </c>
      <c r="L5" s="5" t="s">
        <v>28</v>
      </c>
      <c r="M5" s="5" t="s">
        <v>43</v>
      </c>
      <c r="N5" s="5" t="s">
        <v>39</v>
      </c>
      <c r="O5" s="5" t="s">
        <v>25</v>
      </c>
      <c r="P5" s="36">
        <v>200</v>
      </c>
      <c r="Q5" s="7">
        <v>153999</v>
      </c>
      <c r="R5" s="6">
        <f t="shared" ref="R5:R68" si="0">P5*Q5</f>
        <v>30799800</v>
      </c>
      <c r="S5" s="5" t="s">
        <v>287</v>
      </c>
    </row>
    <row r="6" spans="1:19" s="4" customFormat="1" ht="75" x14ac:dyDescent="0.25">
      <c r="A6" s="4" t="s">
        <v>179</v>
      </c>
      <c r="B6" s="4">
        <v>3</v>
      </c>
      <c r="C6" s="10" t="s">
        <v>60</v>
      </c>
      <c r="D6" s="12">
        <v>155</v>
      </c>
      <c r="E6" s="13" t="s">
        <v>53</v>
      </c>
      <c r="F6" s="15" t="s">
        <v>54</v>
      </c>
      <c r="G6" s="15" t="s">
        <v>55</v>
      </c>
      <c r="H6" s="15" t="s">
        <v>13</v>
      </c>
      <c r="I6" s="15" t="s">
        <v>56</v>
      </c>
      <c r="J6" s="15" t="s">
        <v>57</v>
      </c>
      <c r="K6" s="14" t="s">
        <v>14</v>
      </c>
      <c r="L6" s="13" t="s">
        <v>27</v>
      </c>
      <c r="M6" s="13" t="s">
        <v>58</v>
      </c>
      <c r="N6" s="13" t="s">
        <v>52</v>
      </c>
      <c r="O6" s="13" t="s">
        <v>31</v>
      </c>
      <c r="P6" s="41">
        <v>8000</v>
      </c>
      <c r="Q6" s="16">
        <v>2350</v>
      </c>
      <c r="R6" s="6">
        <f t="shared" si="0"/>
        <v>18800000</v>
      </c>
      <c r="S6" s="11" t="s">
        <v>287</v>
      </c>
    </row>
    <row r="7" spans="1:19" s="4" customFormat="1" ht="54" x14ac:dyDescent="0.25">
      <c r="A7" s="4" t="s">
        <v>179</v>
      </c>
      <c r="B7" s="4">
        <v>4</v>
      </c>
      <c r="C7" s="10" t="s">
        <v>71</v>
      </c>
      <c r="D7" s="5">
        <v>65</v>
      </c>
      <c r="E7" s="5" t="s">
        <v>61</v>
      </c>
      <c r="F7" s="5" t="s">
        <v>62</v>
      </c>
      <c r="G7" s="5" t="s">
        <v>63</v>
      </c>
      <c r="H7" s="5" t="s">
        <v>64</v>
      </c>
      <c r="I7" s="5" t="s">
        <v>65</v>
      </c>
      <c r="J7" s="5" t="s">
        <v>66</v>
      </c>
      <c r="K7" s="5" t="s">
        <v>14</v>
      </c>
      <c r="L7" s="5" t="s">
        <v>24</v>
      </c>
      <c r="M7" s="5" t="s">
        <v>67</v>
      </c>
      <c r="N7" s="5" t="s">
        <v>68</v>
      </c>
      <c r="O7" s="5" t="s">
        <v>69</v>
      </c>
      <c r="P7" s="36">
        <v>3000</v>
      </c>
      <c r="Q7" s="7">
        <v>6816</v>
      </c>
      <c r="R7" s="6">
        <f t="shared" si="0"/>
        <v>20448000</v>
      </c>
      <c r="S7" s="11" t="s">
        <v>287</v>
      </c>
    </row>
    <row r="8" spans="1:19" s="4" customFormat="1" ht="206.25" x14ac:dyDescent="0.25">
      <c r="A8" s="4" t="s">
        <v>179</v>
      </c>
      <c r="B8" s="4">
        <v>5</v>
      </c>
      <c r="C8" s="10" t="s">
        <v>125</v>
      </c>
      <c r="D8" s="17">
        <v>37</v>
      </c>
      <c r="E8" s="17" t="s">
        <v>74</v>
      </c>
      <c r="F8" s="17" t="s">
        <v>75</v>
      </c>
      <c r="G8" s="17" t="s">
        <v>76</v>
      </c>
      <c r="H8" s="17" t="s">
        <v>18</v>
      </c>
      <c r="I8" s="17" t="s">
        <v>77</v>
      </c>
      <c r="J8" s="17" t="s">
        <v>78</v>
      </c>
      <c r="K8" s="17" t="s">
        <v>16</v>
      </c>
      <c r="L8" s="19" t="s">
        <v>24</v>
      </c>
      <c r="M8" s="17" t="s">
        <v>79</v>
      </c>
      <c r="N8" s="17" t="s">
        <v>80</v>
      </c>
      <c r="O8" s="17" t="s">
        <v>81</v>
      </c>
      <c r="P8" s="37">
        <v>70</v>
      </c>
      <c r="Q8" s="18">
        <v>398036</v>
      </c>
      <c r="R8" s="6">
        <f t="shared" si="0"/>
        <v>27862520</v>
      </c>
      <c r="S8" s="11" t="s">
        <v>287</v>
      </c>
    </row>
    <row r="9" spans="1:19" s="4" customFormat="1" ht="112.5" x14ac:dyDescent="0.25">
      <c r="A9" s="4" t="s">
        <v>179</v>
      </c>
      <c r="B9" s="4">
        <v>6</v>
      </c>
      <c r="C9" s="10" t="s">
        <v>125</v>
      </c>
      <c r="D9" s="17">
        <v>68</v>
      </c>
      <c r="E9" s="17" t="s">
        <v>82</v>
      </c>
      <c r="F9" s="17" t="s">
        <v>83</v>
      </c>
      <c r="G9" s="17" t="s">
        <v>84</v>
      </c>
      <c r="H9" s="17" t="s">
        <v>85</v>
      </c>
      <c r="I9" s="17" t="s">
        <v>86</v>
      </c>
      <c r="J9" s="17" t="s">
        <v>87</v>
      </c>
      <c r="K9" s="17" t="s">
        <v>17</v>
      </c>
      <c r="L9" s="19" t="s">
        <v>26</v>
      </c>
      <c r="M9" s="17" t="s">
        <v>88</v>
      </c>
      <c r="N9" s="17" t="s">
        <v>89</v>
      </c>
      <c r="O9" s="17" t="s">
        <v>90</v>
      </c>
      <c r="P9" s="37">
        <v>10</v>
      </c>
      <c r="Q9" s="18">
        <v>19950</v>
      </c>
      <c r="R9" s="6">
        <f t="shared" si="0"/>
        <v>199500</v>
      </c>
      <c r="S9" s="11" t="s">
        <v>288</v>
      </c>
    </row>
    <row r="10" spans="1:19" s="4" customFormat="1" ht="318.75" x14ac:dyDescent="0.25">
      <c r="A10" s="4" t="s">
        <v>179</v>
      </c>
      <c r="B10" s="4">
        <v>7</v>
      </c>
      <c r="C10" s="10" t="s">
        <v>125</v>
      </c>
      <c r="D10" s="17">
        <v>78</v>
      </c>
      <c r="E10" s="17" t="s">
        <v>95</v>
      </c>
      <c r="F10" s="17" t="s">
        <v>96</v>
      </c>
      <c r="G10" s="17" t="s">
        <v>97</v>
      </c>
      <c r="H10" s="17" t="s">
        <v>98</v>
      </c>
      <c r="I10" s="17" t="s">
        <v>99</v>
      </c>
      <c r="J10" s="17" t="s">
        <v>100</v>
      </c>
      <c r="K10" s="17" t="s">
        <v>101</v>
      </c>
      <c r="L10" s="17" t="s">
        <v>27</v>
      </c>
      <c r="M10" s="17" t="s">
        <v>102</v>
      </c>
      <c r="N10" s="17" t="s">
        <v>103</v>
      </c>
      <c r="O10" s="17" t="s">
        <v>92</v>
      </c>
      <c r="P10" s="37">
        <v>30</v>
      </c>
      <c r="Q10" s="18">
        <v>1720600</v>
      </c>
      <c r="R10" s="6">
        <f t="shared" si="0"/>
        <v>51618000</v>
      </c>
      <c r="S10" s="11" t="s">
        <v>287</v>
      </c>
    </row>
    <row r="11" spans="1:19" s="4" customFormat="1" ht="93.75" x14ac:dyDescent="0.25">
      <c r="A11" s="4" t="s">
        <v>179</v>
      </c>
      <c r="B11" s="4">
        <v>8</v>
      </c>
      <c r="C11" s="10" t="s">
        <v>125</v>
      </c>
      <c r="D11" s="17">
        <v>98</v>
      </c>
      <c r="E11" s="17" t="s">
        <v>106</v>
      </c>
      <c r="F11" s="17" t="s">
        <v>107</v>
      </c>
      <c r="G11" s="17" t="s">
        <v>108</v>
      </c>
      <c r="H11" s="17" t="s">
        <v>19</v>
      </c>
      <c r="I11" s="17" t="s">
        <v>20</v>
      </c>
      <c r="J11" s="17" t="s">
        <v>109</v>
      </c>
      <c r="K11" s="17" t="s">
        <v>21</v>
      </c>
      <c r="L11" s="17" t="s">
        <v>24</v>
      </c>
      <c r="M11" s="17" t="s">
        <v>110</v>
      </c>
      <c r="N11" s="17" t="s">
        <v>111</v>
      </c>
      <c r="O11" s="17" t="s">
        <v>25</v>
      </c>
      <c r="P11" s="37">
        <v>100</v>
      </c>
      <c r="Q11" s="20">
        <v>101500</v>
      </c>
      <c r="R11" s="6">
        <f t="shared" si="0"/>
        <v>10150000</v>
      </c>
      <c r="S11" s="11" t="s">
        <v>287</v>
      </c>
    </row>
    <row r="12" spans="1:19" s="4" customFormat="1" ht="112.5" x14ac:dyDescent="0.25">
      <c r="A12" s="4" t="s">
        <v>179</v>
      </c>
      <c r="B12" s="4">
        <v>9</v>
      </c>
      <c r="C12" s="10" t="s">
        <v>125</v>
      </c>
      <c r="D12" s="17">
        <v>177</v>
      </c>
      <c r="E12" s="17" t="s">
        <v>115</v>
      </c>
      <c r="F12" s="17" t="s">
        <v>116</v>
      </c>
      <c r="G12" s="17" t="s">
        <v>117</v>
      </c>
      <c r="H12" s="17" t="s">
        <v>118</v>
      </c>
      <c r="I12" s="17" t="s">
        <v>119</v>
      </c>
      <c r="J12" s="17" t="s">
        <v>120</v>
      </c>
      <c r="K12" s="17" t="s">
        <v>105</v>
      </c>
      <c r="L12" s="19" t="s">
        <v>24</v>
      </c>
      <c r="M12" s="17" t="s">
        <v>121</v>
      </c>
      <c r="N12" s="17" t="s">
        <v>122</v>
      </c>
      <c r="O12" s="17" t="s">
        <v>123</v>
      </c>
      <c r="P12" s="37">
        <v>200</v>
      </c>
      <c r="Q12" s="18">
        <v>52999</v>
      </c>
      <c r="R12" s="6">
        <f t="shared" si="0"/>
        <v>10599800</v>
      </c>
      <c r="S12" s="11" t="s">
        <v>287</v>
      </c>
    </row>
    <row r="13" spans="1:19" s="4" customFormat="1" ht="54" x14ac:dyDescent="0.25">
      <c r="A13" s="4" t="s">
        <v>179</v>
      </c>
      <c r="B13" s="4">
        <v>10</v>
      </c>
      <c r="C13" s="10" t="s">
        <v>133</v>
      </c>
      <c r="D13" s="5">
        <v>7</v>
      </c>
      <c r="E13" s="5" t="s">
        <v>126</v>
      </c>
      <c r="F13" s="5" t="s">
        <v>127</v>
      </c>
      <c r="G13" s="5" t="s">
        <v>104</v>
      </c>
      <c r="H13" s="5" t="s">
        <v>13</v>
      </c>
      <c r="I13" s="5" t="s">
        <v>94</v>
      </c>
      <c r="J13" s="5" t="s">
        <v>112</v>
      </c>
      <c r="K13" s="5" t="s">
        <v>14</v>
      </c>
      <c r="L13" s="5" t="s">
        <v>24</v>
      </c>
      <c r="M13" s="5" t="s">
        <v>128</v>
      </c>
      <c r="N13" s="5" t="s">
        <v>129</v>
      </c>
      <c r="O13" s="5" t="s">
        <v>130</v>
      </c>
      <c r="P13" s="36">
        <v>1000</v>
      </c>
      <c r="Q13" s="7">
        <v>3250</v>
      </c>
      <c r="R13" s="6">
        <f t="shared" si="0"/>
        <v>3250000</v>
      </c>
      <c r="S13" s="11" t="s">
        <v>287</v>
      </c>
    </row>
    <row r="14" spans="1:19" s="4" customFormat="1" ht="54" x14ac:dyDescent="0.25">
      <c r="A14" s="4" t="s">
        <v>179</v>
      </c>
      <c r="B14" s="4">
        <v>11</v>
      </c>
      <c r="C14" s="10" t="s">
        <v>155</v>
      </c>
      <c r="D14" s="5">
        <v>49</v>
      </c>
      <c r="E14" s="5" t="s">
        <v>134</v>
      </c>
      <c r="F14" s="5" t="s">
        <v>135</v>
      </c>
      <c r="G14" s="5" t="s">
        <v>136</v>
      </c>
      <c r="H14" s="5" t="s">
        <v>85</v>
      </c>
      <c r="I14" s="5" t="s">
        <v>137</v>
      </c>
      <c r="J14" s="5" t="s">
        <v>138</v>
      </c>
      <c r="K14" s="5" t="s">
        <v>139</v>
      </c>
      <c r="L14" s="5" t="s">
        <v>140</v>
      </c>
      <c r="M14" s="5" t="s">
        <v>141</v>
      </c>
      <c r="N14" s="5" t="s">
        <v>142</v>
      </c>
      <c r="O14" s="5" t="s">
        <v>130</v>
      </c>
      <c r="P14" s="36">
        <v>100</v>
      </c>
      <c r="Q14" s="7">
        <v>89400</v>
      </c>
      <c r="R14" s="6">
        <f t="shared" si="0"/>
        <v>8940000</v>
      </c>
      <c r="S14" s="11" t="s">
        <v>287</v>
      </c>
    </row>
    <row r="15" spans="1:19" s="4" customFormat="1" ht="54" x14ac:dyDescent="0.25">
      <c r="A15" s="4" t="s">
        <v>179</v>
      </c>
      <c r="B15" s="4">
        <v>12</v>
      </c>
      <c r="C15" s="10" t="s">
        <v>155</v>
      </c>
      <c r="D15" s="5">
        <v>83</v>
      </c>
      <c r="E15" s="5" t="s">
        <v>143</v>
      </c>
      <c r="F15" s="5" t="s">
        <v>144</v>
      </c>
      <c r="G15" s="5" t="s">
        <v>145</v>
      </c>
      <c r="H15" s="5" t="s">
        <v>19</v>
      </c>
      <c r="I15" s="5" t="s">
        <v>30</v>
      </c>
      <c r="J15" s="5" t="s">
        <v>146</v>
      </c>
      <c r="K15" s="5" t="s">
        <v>17</v>
      </c>
      <c r="L15" s="5" t="s">
        <v>140</v>
      </c>
      <c r="M15" s="5" t="s">
        <v>147</v>
      </c>
      <c r="N15" s="5" t="s">
        <v>148</v>
      </c>
      <c r="O15" s="5" t="s">
        <v>81</v>
      </c>
      <c r="P15" s="36">
        <v>20</v>
      </c>
      <c r="Q15" s="7">
        <v>12600</v>
      </c>
      <c r="R15" s="6">
        <f t="shared" si="0"/>
        <v>252000</v>
      </c>
      <c r="S15" s="11" t="s">
        <v>287</v>
      </c>
    </row>
    <row r="16" spans="1:19" s="4" customFormat="1" ht="72" x14ac:dyDescent="0.25">
      <c r="A16" s="4" t="s">
        <v>179</v>
      </c>
      <c r="B16" s="4">
        <v>13</v>
      </c>
      <c r="C16" s="10" t="s">
        <v>155</v>
      </c>
      <c r="D16" s="5">
        <v>127</v>
      </c>
      <c r="E16" s="5" t="s">
        <v>149</v>
      </c>
      <c r="F16" s="5" t="s">
        <v>150</v>
      </c>
      <c r="G16" s="5" t="s">
        <v>151</v>
      </c>
      <c r="H16" s="5" t="s">
        <v>19</v>
      </c>
      <c r="I16" s="5" t="s">
        <v>30</v>
      </c>
      <c r="J16" s="5" t="s">
        <v>152</v>
      </c>
      <c r="K16" s="5" t="s">
        <v>17</v>
      </c>
      <c r="L16" s="5" t="s">
        <v>153</v>
      </c>
      <c r="M16" s="5" t="s">
        <v>154</v>
      </c>
      <c r="N16" s="5" t="s">
        <v>148</v>
      </c>
      <c r="O16" s="5" t="s">
        <v>81</v>
      </c>
      <c r="P16" s="36">
        <v>20</v>
      </c>
      <c r="Q16" s="7">
        <v>18900</v>
      </c>
      <c r="R16" s="6">
        <f t="shared" si="0"/>
        <v>378000</v>
      </c>
      <c r="S16" s="11" t="s">
        <v>287</v>
      </c>
    </row>
    <row r="17" spans="1:19" s="4" customFormat="1" ht="36" x14ac:dyDescent="0.25">
      <c r="A17" s="4" t="s">
        <v>179</v>
      </c>
      <c r="B17" s="4">
        <v>14</v>
      </c>
      <c r="C17" s="10" t="s">
        <v>165</v>
      </c>
      <c r="D17" s="5">
        <v>66</v>
      </c>
      <c r="E17" s="5" t="s">
        <v>160</v>
      </c>
      <c r="F17" s="5" t="s">
        <v>161</v>
      </c>
      <c r="G17" s="5" t="s">
        <v>162</v>
      </c>
      <c r="H17" s="5" t="s">
        <v>13</v>
      </c>
      <c r="I17" s="5" t="s">
        <v>56</v>
      </c>
      <c r="J17" s="5" t="s">
        <v>163</v>
      </c>
      <c r="K17" s="5" t="s">
        <v>14</v>
      </c>
      <c r="L17" s="5" t="s">
        <v>24</v>
      </c>
      <c r="M17" s="5" t="s">
        <v>164</v>
      </c>
      <c r="N17" s="5" t="s">
        <v>158</v>
      </c>
      <c r="O17" s="5" t="s">
        <v>159</v>
      </c>
      <c r="P17" s="36">
        <v>3000</v>
      </c>
      <c r="Q17" s="7">
        <v>2990</v>
      </c>
      <c r="R17" s="6">
        <f t="shared" si="0"/>
        <v>8970000</v>
      </c>
      <c r="S17" s="11" t="s">
        <v>287</v>
      </c>
    </row>
    <row r="18" spans="1:19" s="4" customFormat="1" ht="37.5" x14ac:dyDescent="0.25">
      <c r="A18" s="4" t="s">
        <v>179</v>
      </c>
      <c r="B18" s="4">
        <v>15</v>
      </c>
      <c r="C18" s="10" t="s">
        <v>173</v>
      </c>
      <c r="D18" s="21">
        <v>96</v>
      </c>
      <c r="E18" s="22" t="s">
        <v>170</v>
      </c>
      <c r="F18" s="23" t="s">
        <v>171</v>
      </c>
      <c r="G18" s="23" t="s">
        <v>166</v>
      </c>
      <c r="H18" s="23" t="s">
        <v>19</v>
      </c>
      <c r="I18" s="21" t="s">
        <v>167</v>
      </c>
      <c r="J18" s="21" t="s">
        <v>168</v>
      </c>
      <c r="K18" s="23" t="s">
        <v>16</v>
      </c>
      <c r="L18" s="23" t="s">
        <v>24</v>
      </c>
      <c r="M18" s="23" t="s">
        <v>172</v>
      </c>
      <c r="N18" s="23" t="s">
        <v>169</v>
      </c>
      <c r="O18" s="23" t="s">
        <v>90</v>
      </c>
      <c r="P18" s="38">
        <v>100</v>
      </c>
      <c r="Q18" s="24">
        <v>104000</v>
      </c>
      <c r="R18" s="6">
        <f t="shared" si="0"/>
        <v>10400000</v>
      </c>
      <c r="S18" s="11" t="s">
        <v>287</v>
      </c>
    </row>
    <row r="19" spans="1:19" s="4" customFormat="1" ht="72" x14ac:dyDescent="0.25">
      <c r="A19" s="4" t="s">
        <v>179</v>
      </c>
      <c r="B19" s="4">
        <v>16</v>
      </c>
      <c r="C19" s="10" t="s">
        <v>194</v>
      </c>
      <c r="D19" s="5">
        <v>130</v>
      </c>
      <c r="E19" s="26" t="s">
        <v>180</v>
      </c>
      <c r="F19" s="26" t="s">
        <v>181</v>
      </c>
      <c r="G19" s="26" t="s">
        <v>182</v>
      </c>
      <c r="H19" s="26" t="s">
        <v>15</v>
      </c>
      <c r="I19" s="26" t="s">
        <v>178</v>
      </c>
      <c r="J19" s="26" t="s">
        <v>183</v>
      </c>
      <c r="K19" s="5" t="s">
        <v>16</v>
      </c>
      <c r="L19" s="26" t="s">
        <v>24</v>
      </c>
      <c r="M19" s="27" t="s">
        <v>184</v>
      </c>
      <c r="N19" s="28" t="s">
        <v>185</v>
      </c>
      <c r="O19" s="28" t="s">
        <v>186</v>
      </c>
      <c r="P19" s="39">
        <v>200</v>
      </c>
      <c r="Q19" s="7">
        <v>85500</v>
      </c>
      <c r="R19" s="6">
        <f t="shared" si="0"/>
        <v>17100000</v>
      </c>
      <c r="S19" s="11" t="s">
        <v>287</v>
      </c>
    </row>
    <row r="20" spans="1:19" s="4" customFormat="1" ht="72" x14ac:dyDescent="0.25">
      <c r="A20" s="4" t="s">
        <v>179</v>
      </c>
      <c r="B20" s="4">
        <v>17</v>
      </c>
      <c r="C20" s="10" t="s">
        <v>194</v>
      </c>
      <c r="D20" s="5">
        <v>143</v>
      </c>
      <c r="E20" s="26" t="s">
        <v>187</v>
      </c>
      <c r="F20" s="26" t="s">
        <v>188</v>
      </c>
      <c r="G20" s="26" t="s">
        <v>124</v>
      </c>
      <c r="H20" s="26" t="s">
        <v>13</v>
      </c>
      <c r="I20" s="26" t="s">
        <v>189</v>
      </c>
      <c r="J20" s="26" t="s">
        <v>190</v>
      </c>
      <c r="K20" s="5" t="s">
        <v>14</v>
      </c>
      <c r="L20" s="26" t="s">
        <v>24</v>
      </c>
      <c r="M20" s="26" t="s">
        <v>191</v>
      </c>
      <c r="N20" s="26" t="s">
        <v>192</v>
      </c>
      <c r="O20" s="26" t="s">
        <v>114</v>
      </c>
      <c r="P20" s="39">
        <v>5000</v>
      </c>
      <c r="Q20" s="7">
        <v>5600</v>
      </c>
      <c r="R20" s="6">
        <f t="shared" si="0"/>
        <v>28000000</v>
      </c>
      <c r="S20" s="11" t="s">
        <v>287</v>
      </c>
    </row>
    <row r="21" spans="1:19" s="4" customFormat="1" ht="72" x14ac:dyDescent="0.25">
      <c r="A21" s="4" t="s">
        <v>179</v>
      </c>
      <c r="B21" s="4">
        <v>18</v>
      </c>
      <c r="C21" s="10" t="s">
        <v>205</v>
      </c>
      <c r="D21" s="5">
        <v>56</v>
      </c>
      <c r="E21" s="5" t="s">
        <v>196</v>
      </c>
      <c r="F21" s="5" t="s">
        <v>197</v>
      </c>
      <c r="G21" s="5" t="s">
        <v>59</v>
      </c>
      <c r="H21" s="5" t="s">
        <v>198</v>
      </c>
      <c r="I21" s="5" t="s">
        <v>199</v>
      </c>
      <c r="J21" s="5" t="s">
        <v>200</v>
      </c>
      <c r="K21" s="5" t="s">
        <v>17</v>
      </c>
      <c r="L21" s="5" t="s">
        <v>132</v>
      </c>
      <c r="M21" s="5" t="s">
        <v>201</v>
      </c>
      <c r="N21" s="5" t="s">
        <v>202</v>
      </c>
      <c r="O21" s="5" t="s">
        <v>130</v>
      </c>
      <c r="P21" s="36">
        <v>500</v>
      </c>
      <c r="Q21" s="7">
        <v>19900</v>
      </c>
      <c r="R21" s="6">
        <f t="shared" si="0"/>
        <v>9950000</v>
      </c>
      <c r="S21" s="11" t="s">
        <v>287</v>
      </c>
    </row>
    <row r="22" spans="1:19" s="4" customFormat="1" ht="54" x14ac:dyDescent="0.25">
      <c r="A22" s="4" t="s">
        <v>179</v>
      </c>
      <c r="B22" s="4">
        <v>19</v>
      </c>
      <c r="C22" s="10" t="s">
        <v>214</v>
      </c>
      <c r="D22" s="29">
        <v>140</v>
      </c>
      <c r="E22" s="29" t="s">
        <v>206</v>
      </c>
      <c r="F22" s="29" t="s">
        <v>177</v>
      </c>
      <c r="G22" s="29" t="s">
        <v>207</v>
      </c>
      <c r="H22" s="29" t="s">
        <v>208</v>
      </c>
      <c r="I22" s="29" t="s">
        <v>209</v>
      </c>
      <c r="J22" s="29" t="s">
        <v>210</v>
      </c>
      <c r="K22" s="29" t="s">
        <v>139</v>
      </c>
      <c r="L22" s="29">
        <v>24</v>
      </c>
      <c r="M22" s="29" t="s">
        <v>211</v>
      </c>
      <c r="N22" s="29" t="s">
        <v>212</v>
      </c>
      <c r="O22" s="29" t="s">
        <v>213</v>
      </c>
      <c r="P22" s="40">
        <v>200</v>
      </c>
      <c r="Q22" s="30">
        <v>155000</v>
      </c>
      <c r="R22" s="6">
        <f t="shared" si="0"/>
        <v>31000000</v>
      </c>
      <c r="S22" s="11" t="s">
        <v>287</v>
      </c>
    </row>
    <row r="23" spans="1:19" s="4" customFormat="1" ht="150" customHeight="1" x14ac:dyDescent="0.25">
      <c r="A23" s="4" t="s">
        <v>179</v>
      </c>
      <c r="B23" s="4">
        <v>20</v>
      </c>
      <c r="C23" s="10" t="s">
        <v>855</v>
      </c>
      <c r="D23" s="17">
        <v>138</v>
      </c>
      <c r="E23" s="17" t="s">
        <v>220</v>
      </c>
      <c r="F23" s="17" t="s">
        <v>221</v>
      </c>
      <c r="G23" s="17" t="s">
        <v>222</v>
      </c>
      <c r="H23" s="17" t="s">
        <v>223</v>
      </c>
      <c r="I23" s="17" t="s">
        <v>224</v>
      </c>
      <c r="J23" s="17" t="s">
        <v>225</v>
      </c>
      <c r="K23" s="17" t="s">
        <v>22</v>
      </c>
      <c r="L23" s="17" t="s">
        <v>29</v>
      </c>
      <c r="M23" s="17" t="s">
        <v>226</v>
      </c>
      <c r="N23" s="17" t="s">
        <v>218</v>
      </c>
      <c r="O23" s="17" t="s">
        <v>219</v>
      </c>
      <c r="P23" s="38">
        <v>10</v>
      </c>
      <c r="Q23" s="6">
        <v>152000</v>
      </c>
      <c r="R23" s="6">
        <f t="shared" si="0"/>
        <v>1520000</v>
      </c>
      <c r="S23" s="11" t="s">
        <v>287</v>
      </c>
    </row>
    <row r="24" spans="1:19" s="4" customFormat="1" ht="75" x14ac:dyDescent="0.25">
      <c r="A24" s="4" t="s">
        <v>179</v>
      </c>
      <c r="B24" s="4">
        <v>21</v>
      </c>
      <c r="C24" s="10" t="s">
        <v>856</v>
      </c>
      <c r="D24" s="17">
        <v>166</v>
      </c>
      <c r="E24" s="17" t="s">
        <v>227</v>
      </c>
      <c r="F24" s="17" t="s">
        <v>228</v>
      </c>
      <c r="G24" s="17" t="s">
        <v>229</v>
      </c>
      <c r="H24" s="17" t="s">
        <v>230</v>
      </c>
      <c r="I24" s="17" t="s">
        <v>231</v>
      </c>
      <c r="J24" s="17" t="s">
        <v>232</v>
      </c>
      <c r="K24" s="17" t="s">
        <v>17</v>
      </c>
      <c r="L24" s="17" t="s">
        <v>24</v>
      </c>
      <c r="M24" s="17" t="s">
        <v>233</v>
      </c>
      <c r="N24" s="17" t="s">
        <v>218</v>
      </c>
      <c r="O24" s="17" t="s">
        <v>219</v>
      </c>
      <c r="P24" s="38">
        <v>20</v>
      </c>
      <c r="Q24" s="6">
        <v>27050</v>
      </c>
      <c r="R24" s="6">
        <f t="shared" si="0"/>
        <v>541000</v>
      </c>
      <c r="S24" s="11" t="s">
        <v>287</v>
      </c>
    </row>
    <row r="25" spans="1:19" s="4" customFormat="1" ht="108" x14ac:dyDescent="0.25">
      <c r="A25" s="4" t="s">
        <v>179</v>
      </c>
      <c r="B25" s="4">
        <v>22</v>
      </c>
      <c r="C25" s="10" t="s">
        <v>248</v>
      </c>
      <c r="D25" s="26">
        <v>6</v>
      </c>
      <c r="E25" s="26" t="s">
        <v>234</v>
      </c>
      <c r="F25" s="26" t="s">
        <v>235</v>
      </c>
      <c r="G25" s="26" t="s">
        <v>236</v>
      </c>
      <c r="H25" s="26" t="s">
        <v>237</v>
      </c>
      <c r="I25" s="26" t="s">
        <v>238</v>
      </c>
      <c r="J25" s="26" t="s">
        <v>239</v>
      </c>
      <c r="K25" s="26" t="s">
        <v>22</v>
      </c>
      <c r="L25" s="26">
        <v>24</v>
      </c>
      <c r="M25" s="26" t="s">
        <v>240</v>
      </c>
      <c r="N25" s="26" t="s">
        <v>241</v>
      </c>
      <c r="O25" s="26" t="s">
        <v>81</v>
      </c>
      <c r="P25" s="35">
        <v>100</v>
      </c>
      <c r="Q25" s="31">
        <v>117000</v>
      </c>
      <c r="R25" s="6">
        <f t="shared" si="0"/>
        <v>11700000</v>
      </c>
      <c r="S25" s="11" t="s">
        <v>287</v>
      </c>
    </row>
    <row r="26" spans="1:19" s="4" customFormat="1" ht="54" x14ac:dyDescent="0.25">
      <c r="A26" s="4" t="s">
        <v>179</v>
      </c>
      <c r="B26" s="4">
        <v>23</v>
      </c>
      <c r="C26" s="10" t="s">
        <v>248</v>
      </c>
      <c r="D26" s="26">
        <v>72</v>
      </c>
      <c r="E26" s="28" t="s">
        <v>242</v>
      </c>
      <c r="F26" s="26" t="s">
        <v>243</v>
      </c>
      <c r="G26" s="26" t="s">
        <v>244</v>
      </c>
      <c r="H26" s="26" t="s">
        <v>19</v>
      </c>
      <c r="I26" s="26" t="s">
        <v>167</v>
      </c>
      <c r="J26" s="26" t="s">
        <v>245</v>
      </c>
      <c r="K26" s="26" t="s">
        <v>17</v>
      </c>
      <c r="L26" s="26">
        <v>36</v>
      </c>
      <c r="M26" s="26" t="s">
        <v>246</v>
      </c>
      <c r="N26" s="26" t="s">
        <v>247</v>
      </c>
      <c r="O26" s="26" t="s">
        <v>25</v>
      </c>
      <c r="P26" s="35">
        <v>70</v>
      </c>
      <c r="Q26" s="32">
        <v>57750</v>
      </c>
      <c r="R26" s="6">
        <f t="shared" si="0"/>
        <v>4042500</v>
      </c>
      <c r="S26" s="11" t="s">
        <v>287</v>
      </c>
    </row>
    <row r="27" spans="1:19" s="4" customFormat="1" ht="72" x14ac:dyDescent="0.25">
      <c r="A27" s="4" t="s">
        <v>179</v>
      </c>
      <c r="B27" s="4">
        <v>24</v>
      </c>
      <c r="C27" s="10" t="s">
        <v>267</v>
      </c>
      <c r="D27" s="5">
        <v>58</v>
      </c>
      <c r="E27" s="5" t="s">
        <v>249</v>
      </c>
      <c r="F27" s="33" t="s">
        <v>250</v>
      </c>
      <c r="G27" s="33" t="s">
        <v>91</v>
      </c>
      <c r="H27" s="33" t="s">
        <v>251</v>
      </c>
      <c r="I27" s="33" t="s">
        <v>252</v>
      </c>
      <c r="J27" s="5" t="s">
        <v>253</v>
      </c>
      <c r="K27" s="33" t="s">
        <v>254</v>
      </c>
      <c r="L27" s="5" t="s">
        <v>26</v>
      </c>
      <c r="M27" s="5" t="s">
        <v>255</v>
      </c>
      <c r="N27" s="5" t="s">
        <v>256</v>
      </c>
      <c r="O27" s="5" t="s">
        <v>131</v>
      </c>
      <c r="P27" s="36">
        <v>30</v>
      </c>
      <c r="Q27" s="7">
        <v>7720</v>
      </c>
      <c r="R27" s="6">
        <f t="shared" si="0"/>
        <v>231600</v>
      </c>
      <c r="S27" s="11" t="s">
        <v>287</v>
      </c>
    </row>
    <row r="28" spans="1:19" s="4" customFormat="1" ht="72" x14ac:dyDescent="0.25">
      <c r="A28" s="4" t="s">
        <v>179</v>
      </c>
      <c r="B28" s="4">
        <v>25</v>
      </c>
      <c r="C28" s="10" t="s">
        <v>267</v>
      </c>
      <c r="D28" s="5">
        <v>145</v>
      </c>
      <c r="E28" s="5" t="s">
        <v>257</v>
      </c>
      <c r="F28" s="5" t="s">
        <v>258</v>
      </c>
      <c r="G28" s="5" t="s">
        <v>259</v>
      </c>
      <c r="H28" s="5" t="s">
        <v>19</v>
      </c>
      <c r="I28" s="5" t="s">
        <v>238</v>
      </c>
      <c r="J28" s="5" t="s">
        <v>260</v>
      </c>
      <c r="K28" s="5" t="s">
        <v>22</v>
      </c>
      <c r="L28" s="5" t="s">
        <v>26</v>
      </c>
      <c r="M28" s="5" t="s">
        <v>261</v>
      </c>
      <c r="N28" s="5" t="s">
        <v>262</v>
      </c>
      <c r="O28" s="5" t="s">
        <v>72</v>
      </c>
      <c r="P28" s="36">
        <v>500</v>
      </c>
      <c r="Q28" s="7">
        <v>38800</v>
      </c>
      <c r="R28" s="6">
        <f t="shared" si="0"/>
        <v>19400000</v>
      </c>
      <c r="S28" s="11" t="s">
        <v>287</v>
      </c>
    </row>
    <row r="29" spans="1:19" s="4" customFormat="1" ht="54" x14ac:dyDescent="0.25">
      <c r="A29" s="4" t="s">
        <v>179</v>
      </c>
      <c r="B29" s="4">
        <v>26</v>
      </c>
      <c r="C29" s="10" t="s">
        <v>267</v>
      </c>
      <c r="D29" s="5">
        <v>152</v>
      </c>
      <c r="E29" s="5" t="s">
        <v>263</v>
      </c>
      <c r="F29" s="33" t="s">
        <v>264</v>
      </c>
      <c r="G29" s="33" t="s">
        <v>156</v>
      </c>
      <c r="H29" s="33" t="s">
        <v>251</v>
      </c>
      <c r="I29" s="33" t="s">
        <v>252</v>
      </c>
      <c r="J29" s="5" t="s">
        <v>265</v>
      </c>
      <c r="K29" s="33" t="s">
        <v>254</v>
      </c>
      <c r="L29" s="5" t="s">
        <v>24</v>
      </c>
      <c r="M29" s="5" t="s">
        <v>266</v>
      </c>
      <c r="N29" s="5" t="s">
        <v>256</v>
      </c>
      <c r="O29" s="5" t="s">
        <v>131</v>
      </c>
      <c r="P29" s="36">
        <v>30</v>
      </c>
      <c r="Q29" s="7">
        <v>17850</v>
      </c>
      <c r="R29" s="6">
        <f t="shared" si="0"/>
        <v>535500</v>
      </c>
      <c r="S29" s="11" t="s">
        <v>287</v>
      </c>
    </row>
    <row r="30" spans="1:19" s="4" customFormat="1" ht="36" x14ac:dyDescent="0.25">
      <c r="A30" s="4" t="s">
        <v>179</v>
      </c>
      <c r="B30" s="4">
        <v>27</v>
      </c>
      <c r="C30" s="34" t="s">
        <v>286</v>
      </c>
      <c r="D30" s="5">
        <v>17</v>
      </c>
      <c r="E30" s="5" t="s">
        <v>268</v>
      </c>
      <c r="F30" s="5" t="s">
        <v>269</v>
      </c>
      <c r="G30" s="5" t="s">
        <v>270</v>
      </c>
      <c r="H30" s="5" t="s">
        <v>19</v>
      </c>
      <c r="I30" s="5" t="s">
        <v>271</v>
      </c>
      <c r="J30" s="5" t="s">
        <v>272</v>
      </c>
      <c r="K30" s="5" t="s">
        <v>16</v>
      </c>
      <c r="L30" s="5" t="s">
        <v>26</v>
      </c>
      <c r="M30" s="5" t="s">
        <v>273</v>
      </c>
      <c r="N30" s="5" t="s">
        <v>274</v>
      </c>
      <c r="O30" s="5" t="s">
        <v>275</v>
      </c>
      <c r="P30" s="36">
        <v>300</v>
      </c>
      <c r="Q30" s="7">
        <v>62000</v>
      </c>
      <c r="R30" s="6">
        <f t="shared" si="0"/>
        <v>18600000</v>
      </c>
      <c r="S30" s="11" t="s">
        <v>287</v>
      </c>
    </row>
    <row r="31" spans="1:19" s="4" customFormat="1" ht="54" x14ac:dyDescent="0.25">
      <c r="A31" s="4" t="s">
        <v>179</v>
      </c>
      <c r="B31" s="4">
        <v>28</v>
      </c>
      <c r="C31" s="34" t="s">
        <v>286</v>
      </c>
      <c r="D31" s="5">
        <v>40</v>
      </c>
      <c r="E31" s="5" t="s">
        <v>276</v>
      </c>
      <c r="F31" s="5" t="s">
        <v>277</v>
      </c>
      <c r="G31" s="5" t="s">
        <v>278</v>
      </c>
      <c r="H31" s="5" t="s">
        <v>13</v>
      </c>
      <c r="I31" s="5" t="s">
        <v>94</v>
      </c>
      <c r="J31" s="5" t="s">
        <v>279</v>
      </c>
      <c r="K31" s="5" t="s">
        <v>14</v>
      </c>
      <c r="L31" s="5" t="s">
        <v>26</v>
      </c>
      <c r="M31" s="5" t="s">
        <v>280</v>
      </c>
      <c r="N31" s="5" t="s">
        <v>281</v>
      </c>
      <c r="O31" s="5" t="s">
        <v>275</v>
      </c>
      <c r="P31" s="36">
        <v>30000</v>
      </c>
      <c r="Q31" s="7">
        <v>3200</v>
      </c>
      <c r="R31" s="6">
        <f t="shared" si="0"/>
        <v>96000000</v>
      </c>
      <c r="S31" s="11" t="s">
        <v>287</v>
      </c>
    </row>
    <row r="32" spans="1:19" s="4" customFormat="1" ht="36" x14ac:dyDescent="0.25">
      <c r="A32" s="4" t="s">
        <v>179</v>
      </c>
      <c r="B32" s="4">
        <v>29</v>
      </c>
      <c r="C32" s="34" t="s">
        <v>286</v>
      </c>
      <c r="D32" s="5">
        <v>41</v>
      </c>
      <c r="E32" s="5" t="s">
        <v>282</v>
      </c>
      <c r="F32" s="5" t="s">
        <v>283</v>
      </c>
      <c r="G32" s="5" t="s">
        <v>278</v>
      </c>
      <c r="H32" s="5" t="s">
        <v>13</v>
      </c>
      <c r="I32" s="5" t="s">
        <v>94</v>
      </c>
      <c r="J32" s="5" t="s">
        <v>284</v>
      </c>
      <c r="K32" s="5" t="s">
        <v>14</v>
      </c>
      <c r="L32" s="5" t="s">
        <v>26</v>
      </c>
      <c r="M32" s="5" t="s">
        <v>285</v>
      </c>
      <c r="N32" s="5" t="s">
        <v>281</v>
      </c>
      <c r="O32" s="5" t="s">
        <v>275</v>
      </c>
      <c r="P32" s="36">
        <v>50000</v>
      </c>
      <c r="Q32" s="7">
        <v>3800</v>
      </c>
      <c r="R32" s="6">
        <f t="shared" si="0"/>
        <v>190000000</v>
      </c>
      <c r="S32" s="11" t="s">
        <v>287</v>
      </c>
    </row>
    <row r="33" spans="1:19" s="4" customFormat="1" ht="54" x14ac:dyDescent="0.25">
      <c r="A33" s="4" t="s">
        <v>295</v>
      </c>
      <c r="B33" s="4">
        <v>30</v>
      </c>
      <c r="C33" s="34" t="s">
        <v>297</v>
      </c>
      <c r="D33" s="5">
        <v>88</v>
      </c>
      <c r="E33" s="5" t="s">
        <v>290</v>
      </c>
      <c r="F33" s="5" t="s">
        <v>291</v>
      </c>
      <c r="G33" s="5" t="s">
        <v>292</v>
      </c>
      <c r="H33" s="5" t="s">
        <v>13</v>
      </c>
      <c r="I33" s="5" t="s">
        <v>56</v>
      </c>
      <c r="J33" s="5" t="s">
        <v>176</v>
      </c>
      <c r="K33" s="5" t="s">
        <v>14</v>
      </c>
      <c r="L33" s="5" t="s">
        <v>26</v>
      </c>
      <c r="M33" s="5" t="s">
        <v>293</v>
      </c>
      <c r="N33" s="5" t="s">
        <v>294</v>
      </c>
      <c r="O33" s="5" t="s">
        <v>289</v>
      </c>
      <c r="P33" s="39">
        <v>20000</v>
      </c>
      <c r="Q33" s="25">
        <v>1495</v>
      </c>
      <c r="R33" s="6">
        <f t="shared" si="0"/>
        <v>29900000</v>
      </c>
      <c r="S33" s="11" t="s">
        <v>287</v>
      </c>
    </row>
    <row r="34" spans="1:19" s="4" customFormat="1" ht="90" x14ac:dyDescent="0.25">
      <c r="A34" s="5" t="s">
        <v>295</v>
      </c>
      <c r="B34" s="5">
        <v>31</v>
      </c>
      <c r="C34" s="34" t="s">
        <v>215</v>
      </c>
      <c r="D34" s="5">
        <v>19</v>
      </c>
      <c r="E34" s="5" t="s">
        <v>298</v>
      </c>
      <c r="F34" s="5" t="s">
        <v>299</v>
      </c>
      <c r="G34" s="5" t="s">
        <v>93</v>
      </c>
      <c r="H34" s="5" t="s">
        <v>13</v>
      </c>
      <c r="I34" s="5" t="s">
        <v>300</v>
      </c>
      <c r="J34" s="5" t="s">
        <v>301</v>
      </c>
      <c r="K34" s="5" t="s">
        <v>51</v>
      </c>
      <c r="L34" s="5" t="s">
        <v>26</v>
      </c>
      <c r="M34" s="5" t="s">
        <v>302</v>
      </c>
      <c r="N34" s="5" t="s">
        <v>303</v>
      </c>
      <c r="O34" s="5" t="s">
        <v>289</v>
      </c>
      <c r="P34" s="39">
        <v>3000</v>
      </c>
      <c r="Q34" s="25">
        <v>5000</v>
      </c>
      <c r="R34" s="6">
        <f t="shared" si="0"/>
        <v>15000000</v>
      </c>
      <c r="S34" s="11" t="s">
        <v>287</v>
      </c>
    </row>
    <row r="35" spans="1:19" s="4" customFormat="1" ht="90" x14ac:dyDescent="0.25">
      <c r="A35" s="4" t="s">
        <v>295</v>
      </c>
      <c r="B35" s="4">
        <v>32</v>
      </c>
      <c r="C35" s="34" t="s">
        <v>312</v>
      </c>
      <c r="D35" s="5">
        <v>71</v>
      </c>
      <c r="E35" s="5" t="s">
        <v>308</v>
      </c>
      <c r="F35" s="5" t="s">
        <v>309</v>
      </c>
      <c r="G35" s="5" t="s">
        <v>310</v>
      </c>
      <c r="H35" s="5" t="s">
        <v>13</v>
      </c>
      <c r="I35" s="5" t="s">
        <v>56</v>
      </c>
      <c r="J35" s="5" t="s">
        <v>176</v>
      </c>
      <c r="K35" s="5" t="s">
        <v>14</v>
      </c>
      <c r="L35" s="5" t="s">
        <v>26</v>
      </c>
      <c r="M35" s="5" t="s">
        <v>311</v>
      </c>
      <c r="N35" s="5" t="s">
        <v>307</v>
      </c>
      <c r="O35" s="5" t="s">
        <v>306</v>
      </c>
      <c r="P35" s="39">
        <v>3000</v>
      </c>
      <c r="Q35" s="25">
        <v>4200</v>
      </c>
      <c r="R35" s="6">
        <f t="shared" si="0"/>
        <v>12600000</v>
      </c>
      <c r="S35" s="11" t="s">
        <v>287</v>
      </c>
    </row>
    <row r="36" spans="1:19" s="4" customFormat="1" ht="96" customHeight="1" x14ac:dyDescent="0.25">
      <c r="A36" s="4" t="s">
        <v>295</v>
      </c>
      <c r="B36" s="4">
        <v>33</v>
      </c>
      <c r="C36" s="34" t="s">
        <v>205</v>
      </c>
      <c r="D36" s="5">
        <v>34</v>
      </c>
      <c r="E36" s="5" t="s">
        <v>313</v>
      </c>
      <c r="F36" s="5" t="s">
        <v>314</v>
      </c>
      <c r="G36" s="5" t="s">
        <v>315</v>
      </c>
      <c r="H36" s="5" t="s">
        <v>13</v>
      </c>
      <c r="I36" s="5" t="s">
        <v>193</v>
      </c>
      <c r="J36" s="5" t="s">
        <v>112</v>
      </c>
      <c r="K36" s="5" t="s">
        <v>14</v>
      </c>
      <c r="L36" s="46" t="s">
        <v>195</v>
      </c>
      <c r="M36" s="5" t="s">
        <v>316</v>
      </c>
      <c r="N36" s="5" t="s">
        <v>317</v>
      </c>
      <c r="O36" s="5" t="s">
        <v>318</v>
      </c>
      <c r="P36" s="51">
        <v>15000</v>
      </c>
      <c r="Q36" s="47">
        <v>3550</v>
      </c>
      <c r="R36" s="6">
        <f t="shared" si="0"/>
        <v>53250000</v>
      </c>
      <c r="S36" s="11" t="s">
        <v>287</v>
      </c>
    </row>
    <row r="37" spans="1:19" s="4" customFormat="1" ht="105" customHeight="1" x14ac:dyDescent="0.25">
      <c r="A37" s="4" t="s">
        <v>295</v>
      </c>
      <c r="B37" s="4">
        <v>34</v>
      </c>
      <c r="C37" s="34" t="s">
        <v>205</v>
      </c>
      <c r="D37" s="5">
        <v>36</v>
      </c>
      <c r="E37" s="5" t="s">
        <v>319</v>
      </c>
      <c r="F37" s="5" t="s">
        <v>320</v>
      </c>
      <c r="G37" s="5" t="s">
        <v>93</v>
      </c>
      <c r="H37" s="5" t="s">
        <v>13</v>
      </c>
      <c r="I37" s="5" t="s">
        <v>56</v>
      </c>
      <c r="J37" s="5" t="s">
        <v>23</v>
      </c>
      <c r="K37" s="5" t="s">
        <v>14</v>
      </c>
      <c r="L37" s="5" t="s">
        <v>24</v>
      </c>
      <c r="M37" s="5" t="s">
        <v>321</v>
      </c>
      <c r="N37" s="5" t="s">
        <v>322</v>
      </c>
      <c r="O37" s="5" t="s">
        <v>323</v>
      </c>
      <c r="P37" s="51">
        <v>20000</v>
      </c>
      <c r="Q37" s="47">
        <v>1500</v>
      </c>
      <c r="R37" s="6">
        <f t="shared" si="0"/>
        <v>30000000</v>
      </c>
      <c r="S37" s="11" t="s">
        <v>287</v>
      </c>
    </row>
    <row r="38" spans="1:19" s="4" customFormat="1" ht="72" x14ac:dyDescent="0.25">
      <c r="A38" s="4" t="s">
        <v>295</v>
      </c>
      <c r="B38" s="4">
        <v>35</v>
      </c>
      <c r="C38" s="34" t="s">
        <v>205</v>
      </c>
      <c r="D38" s="5">
        <v>57</v>
      </c>
      <c r="E38" s="5" t="s">
        <v>329</v>
      </c>
      <c r="F38" s="5" t="s">
        <v>70</v>
      </c>
      <c r="G38" s="5" t="s">
        <v>330</v>
      </c>
      <c r="H38" s="5" t="s">
        <v>13</v>
      </c>
      <c r="I38" s="5" t="s">
        <v>324</v>
      </c>
      <c r="J38" s="5" t="s">
        <v>325</v>
      </c>
      <c r="K38" s="5" t="s">
        <v>14</v>
      </c>
      <c r="L38" s="5" t="s">
        <v>195</v>
      </c>
      <c r="M38" s="5" t="s">
        <v>331</v>
      </c>
      <c r="N38" s="5" t="s">
        <v>326</v>
      </c>
      <c r="O38" s="5" t="s">
        <v>289</v>
      </c>
      <c r="P38" s="51">
        <v>20000</v>
      </c>
      <c r="Q38" s="48">
        <v>2000</v>
      </c>
      <c r="R38" s="6">
        <f t="shared" si="0"/>
        <v>40000000</v>
      </c>
      <c r="S38" s="11" t="s">
        <v>287</v>
      </c>
    </row>
    <row r="39" spans="1:19" s="4" customFormat="1" ht="36" x14ac:dyDescent="0.25">
      <c r="A39" s="4" t="s">
        <v>295</v>
      </c>
      <c r="B39" s="4">
        <v>36</v>
      </c>
      <c r="C39" s="34" t="s">
        <v>205</v>
      </c>
      <c r="D39" s="5">
        <v>74</v>
      </c>
      <c r="E39" s="5" t="s">
        <v>333</v>
      </c>
      <c r="F39" s="5" t="s">
        <v>334</v>
      </c>
      <c r="G39" s="5" t="s">
        <v>113</v>
      </c>
      <c r="H39" s="5" t="s">
        <v>13</v>
      </c>
      <c r="I39" s="5" t="s">
        <v>56</v>
      </c>
      <c r="J39" s="5" t="s">
        <v>23</v>
      </c>
      <c r="K39" s="5" t="s">
        <v>335</v>
      </c>
      <c r="L39" s="5" t="s">
        <v>24</v>
      </c>
      <c r="M39" s="5" t="s">
        <v>336</v>
      </c>
      <c r="N39" s="5" t="s">
        <v>337</v>
      </c>
      <c r="O39" s="5" t="s">
        <v>289</v>
      </c>
      <c r="P39" s="51">
        <v>7000</v>
      </c>
      <c r="Q39" s="47">
        <v>7150</v>
      </c>
      <c r="R39" s="6">
        <f t="shared" si="0"/>
        <v>50050000</v>
      </c>
      <c r="S39" s="11" t="s">
        <v>287</v>
      </c>
    </row>
    <row r="40" spans="1:19" s="4" customFormat="1" ht="126" x14ac:dyDescent="0.25">
      <c r="A40" s="4" t="s">
        <v>295</v>
      </c>
      <c r="B40" s="4">
        <v>37</v>
      </c>
      <c r="C40" s="34" t="s">
        <v>205</v>
      </c>
      <c r="D40" s="5">
        <v>90</v>
      </c>
      <c r="E40" s="5" t="s">
        <v>338</v>
      </c>
      <c r="F40" s="5" t="s">
        <v>339</v>
      </c>
      <c r="G40" s="5" t="s">
        <v>340</v>
      </c>
      <c r="H40" s="5" t="s">
        <v>13</v>
      </c>
      <c r="I40" s="5" t="s">
        <v>94</v>
      </c>
      <c r="J40" s="5" t="s">
        <v>23</v>
      </c>
      <c r="K40" s="5" t="s">
        <v>14</v>
      </c>
      <c r="L40" s="5" t="s">
        <v>26</v>
      </c>
      <c r="M40" s="5" t="s">
        <v>341</v>
      </c>
      <c r="N40" s="5" t="s">
        <v>327</v>
      </c>
      <c r="O40" s="5" t="s">
        <v>328</v>
      </c>
      <c r="P40" s="51">
        <v>10000</v>
      </c>
      <c r="Q40" s="47">
        <v>1800</v>
      </c>
      <c r="R40" s="6">
        <f t="shared" si="0"/>
        <v>18000000</v>
      </c>
      <c r="S40" s="11" t="s">
        <v>287</v>
      </c>
    </row>
    <row r="41" spans="1:19" s="4" customFormat="1" ht="54" x14ac:dyDescent="0.25">
      <c r="A41" s="4" t="s">
        <v>295</v>
      </c>
      <c r="B41" s="4">
        <v>38</v>
      </c>
      <c r="C41" s="34" t="s">
        <v>194</v>
      </c>
      <c r="D41" s="5">
        <v>15</v>
      </c>
      <c r="E41" s="5" t="s">
        <v>342</v>
      </c>
      <c r="F41" s="5" t="s">
        <v>343</v>
      </c>
      <c r="G41" s="5" t="s">
        <v>157</v>
      </c>
      <c r="H41" s="5" t="s">
        <v>13</v>
      </c>
      <c r="I41" s="5" t="s">
        <v>73</v>
      </c>
      <c r="J41" s="5" t="s">
        <v>23</v>
      </c>
      <c r="K41" s="5" t="s">
        <v>335</v>
      </c>
      <c r="L41" s="5" t="s">
        <v>24</v>
      </c>
      <c r="M41" s="5" t="s">
        <v>344</v>
      </c>
      <c r="N41" s="5" t="s">
        <v>345</v>
      </c>
      <c r="O41" s="5" t="s">
        <v>289</v>
      </c>
      <c r="P41" s="51">
        <v>5000</v>
      </c>
      <c r="Q41" s="47">
        <v>3900</v>
      </c>
      <c r="R41" s="6">
        <f t="shared" si="0"/>
        <v>19500000</v>
      </c>
      <c r="S41" s="5" t="s">
        <v>287</v>
      </c>
    </row>
    <row r="42" spans="1:19" s="4" customFormat="1" ht="54" x14ac:dyDescent="0.25">
      <c r="A42" s="4" t="s">
        <v>295</v>
      </c>
      <c r="B42" s="4">
        <v>39</v>
      </c>
      <c r="C42" s="34" t="s">
        <v>356</v>
      </c>
      <c r="D42" s="44">
        <v>12</v>
      </c>
      <c r="E42" s="42" t="s">
        <v>348</v>
      </c>
      <c r="F42" s="43" t="s">
        <v>349</v>
      </c>
      <c r="G42" s="43" t="s">
        <v>350</v>
      </c>
      <c r="H42" s="43" t="s">
        <v>216</v>
      </c>
      <c r="I42" s="44" t="s">
        <v>351</v>
      </c>
      <c r="J42" s="44" t="s">
        <v>352</v>
      </c>
      <c r="K42" s="43" t="s">
        <v>217</v>
      </c>
      <c r="L42" s="43" t="s">
        <v>24</v>
      </c>
      <c r="M42" s="43" t="s">
        <v>353</v>
      </c>
      <c r="N42" s="43" t="s">
        <v>354</v>
      </c>
      <c r="O42" s="43" t="s">
        <v>355</v>
      </c>
      <c r="P42" s="25">
        <v>100</v>
      </c>
      <c r="Q42" s="45">
        <v>95000</v>
      </c>
      <c r="R42" s="6">
        <f t="shared" si="0"/>
        <v>9500000</v>
      </c>
      <c r="S42" s="5" t="s">
        <v>287</v>
      </c>
    </row>
    <row r="43" spans="1:19" s="4" customFormat="1" ht="36" x14ac:dyDescent="0.25">
      <c r="A43" s="4" t="s">
        <v>295</v>
      </c>
      <c r="B43" s="4">
        <v>40</v>
      </c>
      <c r="C43" s="34" t="s">
        <v>361</v>
      </c>
      <c r="D43" s="5">
        <v>44</v>
      </c>
      <c r="E43" s="5" t="s">
        <v>358</v>
      </c>
      <c r="F43" s="5" t="s">
        <v>359</v>
      </c>
      <c r="G43" s="5" t="s">
        <v>332</v>
      </c>
      <c r="H43" s="5" t="s">
        <v>13</v>
      </c>
      <c r="I43" s="5" t="s">
        <v>73</v>
      </c>
      <c r="J43" s="5" t="s">
        <v>23</v>
      </c>
      <c r="K43" s="5" t="s">
        <v>14</v>
      </c>
      <c r="L43" s="5" t="s">
        <v>24</v>
      </c>
      <c r="M43" s="5" t="s">
        <v>360</v>
      </c>
      <c r="N43" s="5" t="s">
        <v>357</v>
      </c>
      <c r="O43" s="5" t="s">
        <v>289</v>
      </c>
      <c r="P43" s="39">
        <v>10000</v>
      </c>
      <c r="Q43" s="25">
        <v>950</v>
      </c>
      <c r="R43" s="6">
        <f t="shared" si="0"/>
        <v>9500000</v>
      </c>
      <c r="S43" s="11" t="s">
        <v>287</v>
      </c>
    </row>
    <row r="44" spans="1:19" s="4" customFormat="1" ht="36" x14ac:dyDescent="0.25">
      <c r="A44" s="4" t="s">
        <v>295</v>
      </c>
      <c r="B44" s="4">
        <v>41</v>
      </c>
      <c r="C44" s="34" t="s">
        <v>125</v>
      </c>
      <c r="D44" s="5">
        <v>13</v>
      </c>
      <c r="E44" s="5" t="s">
        <v>363</v>
      </c>
      <c r="F44" s="5" t="s">
        <v>364</v>
      </c>
      <c r="G44" s="5" t="s">
        <v>365</v>
      </c>
      <c r="H44" s="5" t="s">
        <v>13</v>
      </c>
      <c r="I44" s="5" t="s">
        <v>346</v>
      </c>
      <c r="J44" s="5" t="s">
        <v>366</v>
      </c>
      <c r="K44" s="5" t="s">
        <v>14</v>
      </c>
      <c r="L44" s="5" t="s">
        <v>24</v>
      </c>
      <c r="M44" s="5" t="s">
        <v>367</v>
      </c>
      <c r="N44" s="5" t="s">
        <v>368</v>
      </c>
      <c r="O44" s="5" t="s">
        <v>347</v>
      </c>
      <c r="P44" s="51">
        <v>8000</v>
      </c>
      <c r="Q44" s="47">
        <v>3850</v>
      </c>
      <c r="R44" s="6">
        <f t="shared" si="0"/>
        <v>30800000</v>
      </c>
      <c r="S44" s="5" t="s">
        <v>287</v>
      </c>
    </row>
    <row r="45" spans="1:19" s="4" customFormat="1" ht="162" x14ac:dyDescent="0.25">
      <c r="A45" s="4" t="s">
        <v>295</v>
      </c>
      <c r="B45" s="4">
        <v>42</v>
      </c>
      <c r="C45" s="34" t="s">
        <v>125</v>
      </c>
      <c r="D45" s="5">
        <v>33</v>
      </c>
      <c r="E45" s="5" t="s">
        <v>369</v>
      </c>
      <c r="F45" s="5" t="s">
        <v>314</v>
      </c>
      <c r="G45" s="5" t="s">
        <v>370</v>
      </c>
      <c r="H45" s="5" t="s">
        <v>13</v>
      </c>
      <c r="I45" s="5" t="s">
        <v>371</v>
      </c>
      <c r="J45" s="5" t="s">
        <v>112</v>
      </c>
      <c r="K45" s="5" t="s">
        <v>14</v>
      </c>
      <c r="L45" s="46" t="s">
        <v>26</v>
      </c>
      <c r="M45" s="5" t="s">
        <v>372</v>
      </c>
      <c r="N45" s="5" t="s">
        <v>373</v>
      </c>
      <c r="O45" s="5" t="s">
        <v>318</v>
      </c>
      <c r="P45" s="51">
        <v>5000</v>
      </c>
      <c r="Q45" s="47">
        <v>3900</v>
      </c>
      <c r="R45" s="6">
        <f t="shared" si="0"/>
        <v>19500000</v>
      </c>
      <c r="S45" s="5" t="s">
        <v>287</v>
      </c>
    </row>
    <row r="46" spans="1:19" s="4" customFormat="1" ht="126" x14ac:dyDescent="0.25">
      <c r="A46" s="4" t="s">
        <v>295</v>
      </c>
      <c r="B46" s="4">
        <v>43</v>
      </c>
      <c r="C46" s="34" t="s">
        <v>125</v>
      </c>
      <c r="D46" s="5">
        <v>62</v>
      </c>
      <c r="E46" s="46" t="s">
        <v>375</v>
      </c>
      <c r="F46" s="46" t="s">
        <v>376</v>
      </c>
      <c r="G46" s="46" t="s">
        <v>91</v>
      </c>
      <c r="H46" s="46" t="s">
        <v>13</v>
      </c>
      <c r="I46" s="46" t="s">
        <v>56</v>
      </c>
      <c r="J46" s="46" t="s">
        <v>23</v>
      </c>
      <c r="K46" s="46" t="s">
        <v>14</v>
      </c>
      <c r="L46" s="46" t="s">
        <v>26</v>
      </c>
      <c r="M46" s="46" t="s">
        <v>377</v>
      </c>
      <c r="N46" s="46" t="s">
        <v>374</v>
      </c>
      <c r="O46" s="46" t="s">
        <v>378</v>
      </c>
      <c r="P46" s="51">
        <v>3000</v>
      </c>
      <c r="Q46" s="47">
        <v>1450</v>
      </c>
      <c r="R46" s="6">
        <f t="shared" si="0"/>
        <v>4350000</v>
      </c>
      <c r="S46" s="5" t="s">
        <v>287</v>
      </c>
    </row>
    <row r="47" spans="1:19" s="4" customFormat="1" ht="54" x14ac:dyDescent="0.25">
      <c r="A47" s="4" t="s">
        <v>296</v>
      </c>
      <c r="B47" s="4">
        <v>44</v>
      </c>
      <c r="C47" s="10" t="s">
        <v>384</v>
      </c>
      <c r="D47" s="52">
        <v>18</v>
      </c>
      <c r="E47" s="53" t="s">
        <v>379</v>
      </c>
      <c r="F47" s="54" t="s">
        <v>380</v>
      </c>
      <c r="G47" s="54" t="s">
        <v>381</v>
      </c>
      <c r="H47" s="54" t="s">
        <v>13</v>
      </c>
      <c r="I47" s="54" t="s">
        <v>73</v>
      </c>
      <c r="J47" s="53" t="s">
        <v>176</v>
      </c>
      <c r="K47" s="53" t="s">
        <v>14</v>
      </c>
      <c r="L47" s="53">
        <v>36</v>
      </c>
      <c r="M47" s="53" t="s">
        <v>382</v>
      </c>
      <c r="N47" s="53" t="s">
        <v>383</v>
      </c>
      <c r="O47" s="53" t="s">
        <v>289</v>
      </c>
      <c r="P47" s="73">
        <v>30000</v>
      </c>
      <c r="Q47" s="55">
        <v>1050</v>
      </c>
      <c r="R47" s="6">
        <f t="shared" si="0"/>
        <v>31500000</v>
      </c>
      <c r="S47" s="74" t="s">
        <v>287</v>
      </c>
    </row>
    <row r="48" spans="1:19" s="4" customFormat="1" ht="36" x14ac:dyDescent="0.25">
      <c r="A48" s="4" t="s">
        <v>296</v>
      </c>
      <c r="B48" s="4">
        <v>45</v>
      </c>
      <c r="C48" s="10" t="s">
        <v>392</v>
      </c>
      <c r="D48" s="5">
        <v>13</v>
      </c>
      <c r="E48" s="57" t="s">
        <v>385</v>
      </c>
      <c r="F48" s="58" t="s">
        <v>386</v>
      </c>
      <c r="G48" s="58" t="s">
        <v>156</v>
      </c>
      <c r="H48" s="58" t="s">
        <v>13</v>
      </c>
      <c r="I48" s="59" t="s">
        <v>50</v>
      </c>
      <c r="J48" s="57" t="s">
        <v>387</v>
      </c>
      <c r="K48" s="58" t="s">
        <v>51</v>
      </c>
      <c r="L48" s="60" t="s">
        <v>28</v>
      </c>
      <c r="M48" s="5" t="s">
        <v>388</v>
      </c>
      <c r="N48" s="5" t="s">
        <v>389</v>
      </c>
      <c r="O48" s="5" t="s">
        <v>289</v>
      </c>
      <c r="P48" s="72">
        <v>3000</v>
      </c>
      <c r="Q48" s="61">
        <v>8800</v>
      </c>
      <c r="R48" s="6">
        <f t="shared" si="0"/>
        <v>26400000</v>
      </c>
      <c r="S48" s="71" t="s">
        <v>287</v>
      </c>
    </row>
    <row r="49" spans="1:19" s="4" customFormat="1" ht="36" x14ac:dyDescent="0.25">
      <c r="A49" s="4" t="s">
        <v>296</v>
      </c>
      <c r="B49" s="4">
        <v>46</v>
      </c>
      <c r="C49" s="10" t="s">
        <v>392</v>
      </c>
      <c r="D49" s="5">
        <v>14</v>
      </c>
      <c r="E49" s="57" t="s">
        <v>385</v>
      </c>
      <c r="F49" s="58" t="s">
        <v>386</v>
      </c>
      <c r="G49" s="58" t="s">
        <v>93</v>
      </c>
      <c r="H49" s="58" t="s">
        <v>13</v>
      </c>
      <c r="I49" s="59" t="s">
        <v>50</v>
      </c>
      <c r="J49" s="52" t="s">
        <v>390</v>
      </c>
      <c r="K49" s="58" t="s">
        <v>51</v>
      </c>
      <c r="L49" s="60" t="s">
        <v>28</v>
      </c>
      <c r="M49" s="5" t="s">
        <v>391</v>
      </c>
      <c r="N49" s="5" t="s">
        <v>389</v>
      </c>
      <c r="O49" s="5" t="s">
        <v>289</v>
      </c>
      <c r="P49" s="72">
        <v>3000</v>
      </c>
      <c r="Q49" s="61">
        <v>6500</v>
      </c>
      <c r="R49" s="6">
        <f t="shared" si="0"/>
        <v>19500000</v>
      </c>
      <c r="S49" s="71" t="s">
        <v>287</v>
      </c>
    </row>
    <row r="50" spans="1:19" s="4" customFormat="1" ht="85.5" customHeight="1" x14ac:dyDescent="0.25">
      <c r="A50" s="4" t="s">
        <v>296</v>
      </c>
      <c r="B50" s="4">
        <v>47</v>
      </c>
      <c r="C50" s="10" t="s">
        <v>205</v>
      </c>
      <c r="D50" s="9">
        <v>11</v>
      </c>
      <c r="E50" s="5" t="s">
        <v>393</v>
      </c>
      <c r="F50" s="50" t="s">
        <v>283</v>
      </c>
      <c r="G50" s="5" t="s">
        <v>175</v>
      </c>
      <c r="H50" s="5" t="s">
        <v>13</v>
      </c>
      <c r="I50" s="5" t="s">
        <v>394</v>
      </c>
      <c r="J50" s="5" t="s">
        <v>395</v>
      </c>
      <c r="K50" s="5" t="s">
        <v>14</v>
      </c>
      <c r="L50" s="5" t="s">
        <v>396</v>
      </c>
      <c r="M50" s="5" t="s">
        <v>397</v>
      </c>
      <c r="N50" s="62" t="s">
        <v>398</v>
      </c>
      <c r="O50" s="5" t="s">
        <v>289</v>
      </c>
      <c r="P50" s="36">
        <v>60000</v>
      </c>
      <c r="Q50" s="7">
        <v>2800</v>
      </c>
      <c r="R50" s="6">
        <f t="shared" si="0"/>
        <v>168000000</v>
      </c>
      <c r="S50" s="71" t="s">
        <v>287</v>
      </c>
    </row>
    <row r="51" spans="1:19" s="4" customFormat="1" ht="63.75" customHeight="1" x14ac:dyDescent="0.25">
      <c r="A51" s="4" t="s">
        <v>296</v>
      </c>
      <c r="B51" s="4">
        <v>48</v>
      </c>
      <c r="C51" s="10" t="s">
        <v>205</v>
      </c>
      <c r="D51" s="9">
        <v>22</v>
      </c>
      <c r="E51" s="5" t="s">
        <v>399</v>
      </c>
      <c r="F51" s="50" t="s">
        <v>400</v>
      </c>
      <c r="G51" s="5" t="s">
        <v>401</v>
      </c>
      <c r="H51" s="5" t="s">
        <v>13</v>
      </c>
      <c r="I51" s="5" t="s">
        <v>193</v>
      </c>
      <c r="J51" s="5" t="s">
        <v>395</v>
      </c>
      <c r="K51" s="5" t="s">
        <v>14</v>
      </c>
      <c r="L51" s="33" t="s">
        <v>204</v>
      </c>
      <c r="M51" s="33" t="s">
        <v>402</v>
      </c>
      <c r="N51" s="5" t="s">
        <v>403</v>
      </c>
      <c r="O51" s="33" t="s">
        <v>362</v>
      </c>
      <c r="P51" s="36">
        <v>60000</v>
      </c>
      <c r="Q51" s="7">
        <v>3800</v>
      </c>
      <c r="R51" s="6">
        <f t="shared" si="0"/>
        <v>228000000</v>
      </c>
      <c r="S51" s="71" t="s">
        <v>287</v>
      </c>
    </row>
    <row r="52" spans="1:19" s="4" customFormat="1" ht="72.75" customHeight="1" x14ac:dyDescent="0.25">
      <c r="A52" s="4" t="s">
        <v>296</v>
      </c>
      <c r="B52" s="4">
        <v>49</v>
      </c>
      <c r="C52" s="10" t="s">
        <v>215</v>
      </c>
      <c r="D52" s="63">
        <v>34</v>
      </c>
      <c r="E52" s="64" t="s">
        <v>404</v>
      </c>
      <c r="F52" s="64" t="s">
        <v>405</v>
      </c>
      <c r="G52" s="64" t="s">
        <v>156</v>
      </c>
      <c r="H52" s="65" t="s">
        <v>13</v>
      </c>
      <c r="I52" s="65" t="s">
        <v>56</v>
      </c>
      <c r="J52" s="65" t="s">
        <v>406</v>
      </c>
      <c r="K52" s="65" t="s">
        <v>14</v>
      </c>
      <c r="L52" s="65" t="s">
        <v>24</v>
      </c>
      <c r="M52" s="65" t="s">
        <v>407</v>
      </c>
      <c r="N52" s="65" t="s">
        <v>408</v>
      </c>
      <c r="O52" s="65" t="s">
        <v>289</v>
      </c>
      <c r="P52" s="76">
        <v>10000</v>
      </c>
      <c r="Q52" s="66">
        <v>2800</v>
      </c>
      <c r="R52" s="6">
        <f t="shared" si="0"/>
        <v>28000000</v>
      </c>
      <c r="S52" s="71" t="s">
        <v>287</v>
      </c>
    </row>
    <row r="53" spans="1:19" s="4" customFormat="1" ht="108" x14ac:dyDescent="0.25">
      <c r="A53" s="5" t="s">
        <v>296</v>
      </c>
      <c r="B53" s="5">
        <v>50</v>
      </c>
      <c r="C53" s="10" t="s">
        <v>305</v>
      </c>
      <c r="D53" s="33">
        <v>4</v>
      </c>
      <c r="E53" s="49" t="s">
        <v>409</v>
      </c>
      <c r="F53" s="49" t="s">
        <v>410</v>
      </c>
      <c r="G53" s="49" t="s">
        <v>411</v>
      </c>
      <c r="H53" s="49" t="s">
        <v>174</v>
      </c>
      <c r="I53" s="49" t="s">
        <v>412</v>
      </c>
      <c r="J53" s="49" t="s">
        <v>413</v>
      </c>
      <c r="K53" s="5" t="s">
        <v>414</v>
      </c>
      <c r="L53" s="5" t="s">
        <v>24</v>
      </c>
      <c r="M53" s="33" t="s">
        <v>415</v>
      </c>
      <c r="N53" s="33" t="s">
        <v>304</v>
      </c>
      <c r="O53" s="33" t="s">
        <v>289</v>
      </c>
      <c r="P53" s="70">
        <v>10000</v>
      </c>
      <c r="Q53" s="67">
        <v>2350</v>
      </c>
      <c r="R53" s="6">
        <f t="shared" si="0"/>
        <v>23500000</v>
      </c>
      <c r="S53" s="71" t="s">
        <v>287</v>
      </c>
    </row>
    <row r="54" spans="1:19" s="4" customFormat="1" ht="72" x14ac:dyDescent="0.25">
      <c r="A54" s="4" t="s">
        <v>296</v>
      </c>
      <c r="B54" s="4">
        <v>51</v>
      </c>
      <c r="C54" s="10" t="s">
        <v>297</v>
      </c>
      <c r="D54" s="33">
        <v>33</v>
      </c>
      <c r="E54" s="68" t="s">
        <v>416</v>
      </c>
      <c r="F54" s="68" t="s">
        <v>54</v>
      </c>
      <c r="G54" s="56" t="s">
        <v>203</v>
      </c>
      <c r="H54" s="56" t="s">
        <v>13</v>
      </c>
      <c r="I54" s="56" t="s">
        <v>56</v>
      </c>
      <c r="J54" s="56" t="s">
        <v>176</v>
      </c>
      <c r="K54" s="56" t="s">
        <v>14</v>
      </c>
      <c r="L54" s="56" t="s">
        <v>26</v>
      </c>
      <c r="M54" s="56" t="s">
        <v>417</v>
      </c>
      <c r="N54" s="56" t="s">
        <v>418</v>
      </c>
      <c r="O54" s="56" t="s">
        <v>289</v>
      </c>
      <c r="P54" s="75">
        <v>5000</v>
      </c>
      <c r="Q54" s="69">
        <v>1400</v>
      </c>
      <c r="R54" s="6">
        <f t="shared" si="0"/>
        <v>7000000</v>
      </c>
      <c r="S54" s="71" t="s">
        <v>287</v>
      </c>
    </row>
    <row r="55" spans="1:19" s="4" customFormat="1" ht="54" x14ac:dyDescent="0.25">
      <c r="A55" s="4" t="s">
        <v>421</v>
      </c>
      <c r="B55" s="4">
        <v>52</v>
      </c>
      <c r="C55" s="10" t="s">
        <v>441</v>
      </c>
      <c r="D55" s="83">
        <v>40</v>
      </c>
      <c r="E55" s="79" t="s">
        <v>422</v>
      </c>
      <c r="F55" s="79" t="s">
        <v>423</v>
      </c>
      <c r="G55" s="79" t="s">
        <v>113</v>
      </c>
      <c r="H55" s="84" t="s">
        <v>13</v>
      </c>
      <c r="I55" s="79" t="s">
        <v>56</v>
      </c>
      <c r="J55" s="79" t="s">
        <v>424</v>
      </c>
      <c r="K55" s="79" t="s">
        <v>425</v>
      </c>
      <c r="L55" s="79" t="s">
        <v>24</v>
      </c>
      <c r="M55" s="79" t="s">
        <v>426</v>
      </c>
      <c r="N55" s="79" t="s">
        <v>427</v>
      </c>
      <c r="O55" s="79" t="s">
        <v>289</v>
      </c>
      <c r="P55" s="147">
        <v>10000</v>
      </c>
      <c r="Q55" s="85">
        <v>1995</v>
      </c>
      <c r="R55" s="6">
        <f t="shared" si="0"/>
        <v>19950000</v>
      </c>
      <c r="S55" s="71" t="s">
        <v>287</v>
      </c>
    </row>
    <row r="56" spans="1:19" s="4" customFormat="1" ht="54" x14ac:dyDescent="0.25">
      <c r="A56" s="4" t="s">
        <v>421</v>
      </c>
      <c r="B56" s="4">
        <v>53</v>
      </c>
      <c r="C56" s="10" t="s">
        <v>441</v>
      </c>
      <c r="D56" s="83">
        <v>104</v>
      </c>
      <c r="E56" s="79" t="s">
        <v>428</v>
      </c>
      <c r="F56" s="79" t="s">
        <v>429</v>
      </c>
      <c r="G56" s="79" t="s">
        <v>430</v>
      </c>
      <c r="H56" s="84" t="s">
        <v>13</v>
      </c>
      <c r="I56" s="79" t="s">
        <v>431</v>
      </c>
      <c r="J56" s="79" t="s">
        <v>432</v>
      </c>
      <c r="K56" s="79" t="s">
        <v>22</v>
      </c>
      <c r="L56" s="79" t="s">
        <v>433</v>
      </c>
      <c r="M56" s="79" t="s">
        <v>434</v>
      </c>
      <c r="N56" s="79" t="s">
        <v>427</v>
      </c>
      <c r="O56" s="79" t="s">
        <v>289</v>
      </c>
      <c r="P56" s="147">
        <v>300</v>
      </c>
      <c r="Q56" s="85">
        <v>5460</v>
      </c>
      <c r="R56" s="6">
        <f t="shared" si="0"/>
        <v>1638000</v>
      </c>
      <c r="S56" s="71" t="s">
        <v>287</v>
      </c>
    </row>
    <row r="57" spans="1:19" s="4" customFormat="1" ht="54" x14ac:dyDescent="0.25">
      <c r="A57" s="4" t="s">
        <v>421</v>
      </c>
      <c r="B57" s="4">
        <v>54</v>
      </c>
      <c r="C57" s="10" t="s">
        <v>441</v>
      </c>
      <c r="D57" s="83">
        <v>271</v>
      </c>
      <c r="E57" s="79" t="s">
        <v>435</v>
      </c>
      <c r="F57" s="79" t="s">
        <v>436</v>
      </c>
      <c r="G57" s="79" t="s">
        <v>437</v>
      </c>
      <c r="H57" s="84" t="s">
        <v>13</v>
      </c>
      <c r="I57" s="79" t="s">
        <v>431</v>
      </c>
      <c r="J57" s="79" t="s">
        <v>438</v>
      </c>
      <c r="K57" s="79" t="s">
        <v>439</v>
      </c>
      <c r="L57" s="79" t="s">
        <v>26</v>
      </c>
      <c r="M57" s="79" t="s">
        <v>440</v>
      </c>
      <c r="N57" s="79" t="s">
        <v>427</v>
      </c>
      <c r="O57" s="79" t="s">
        <v>289</v>
      </c>
      <c r="P57" s="147">
        <v>10000</v>
      </c>
      <c r="Q57" s="85">
        <v>1113</v>
      </c>
      <c r="R57" s="6">
        <f t="shared" si="0"/>
        <v>11130000</v>
      </c>
      <c r="S57" s="71" t="s">
        <v>287</v>
      </c>
    </row>
    <row r="58" spans="1:19" s="4" customFormat="1" ht="72" x14ac:dyDescent="0.25">
      <c r="A58" s="4" t="s">
        <v>421</v>
      </c>
      <c r="B58" s="4">
        <v>55</v>
      </c>
      <c r="C58" s="10" t="s">
        <v>468</v>
      </c>
      <c r="D58" s="83">
        <v>122</v>
      </c>
      <c r="E58" s="88" t="s">
        <v>444</v>
      </c>
      <c r="F58" s="88" t="s">
        <v>445</v>
      </c>
      <c r="G58" s="84" t="s">
        <v>446</v>
      </c>
      <c r="H58" s="84" t="s">
        <v>19</v>
      </c>
      <c r="I58" s="84" t="s">
        <v>447</v>
      </c>
      <c r="J58" s="88" t="s">
        <v>448</v>
      </c>
      <c r="K58" s="84" t="s">
        <v>16</v>
      </c>
      <c r="L58" s="84" t="s">
        <v>26</v>
      </c>
      <c r="M58" s="84" t="s">
        <v>449</v>
      </c>
      <c r="N58" s="89" t="s">
        <v>442</v>
      </c>
      <c r="O58" s="89" t="s">
        <v>289</v>
      </c>
      <c r="P58" s="143">
        <v>100</v>
      </c>
      <c r="Q58" s="90">
        <v>38997</v>
      </c>
      <c r="R58" s="6">
        <f t="shared" si="0"/>
        <v>3899700</v>
      </c>
      <c r="S58" s="71" t="s">
        <v>287</v>
      </c>
    </row>
    <row r="59" spans="1:19" s="4" customFormat="1" ht="72" x14ac:dyDescent="0.25">
      <c r="A59" s="4" t="s">
        <v>421</v>
      </c>
      <c r="B59" s="4">
        <v>56</v>
      </c>
      <c r="C59" s="10" t="s">
        <v>468</v>
      </c>
      <c r="D59" s="83">
        <v>150</v>
      </c>
      <c r="E59" s="88" t="s">
        <v>450</v>
      </c>
      <c r="F59" s="88" t="s">
        <v>451</v>
      </c>
      <c r="G59" s="84" t="s">
        <v>156</v>
      </c>
      <c r="H59" s="84" t="s">
        <v>216</v>
      </c>
      <c r="I59" s="84" t="s">
        <v>452</v>
      </c>
      <c r="J59" s="88" t="s">
        <v>453</v>
      </c>
      <c r="K59" s="84" t="s">
        <v>419</v>
      </c>
      <c r="L59" s="84" t="s">
        <v>24</v>
      </c>
      <c r="M59" s="84" t="s">
        <v>454</v>
      </c>
      <c r="N59" s="89" t="s">
        <v>442</v>
      </c>
      <c r="O59" s="89" t="s">
        <v>289</v>
      </c>
      <c r="P59" s="143">
        <v>200</v>
      </c>
      <c r="Q59" s="90">
        <v>3297</v>
      </c>
      <c r="R59" s="6">
        <f t="shared" si="0"/>
        <v>659400</v>
      </c>
      <c r="S59" s="71" t="s">
        <v>287</v>
      </c>
    </row>
    <row r="60" spans="1:19" s="4" customFormat="1" ht="72" x14ac:dyDescent="0.25">
      <c r="A60" s="4" t="s">
        <v>421</v>
      </c>
      <c r="B60" s="4">
        <v>57</v>
      </c>
      <c r="C60" s="10" t="s">
        <v>468</v>
      </c>
      <c r="D60" s="83">
        <v>220</v>
      </c>
      <c r="E60" s="88" t="s">
        <v>456</v>
      </c>
      <c r="F60" s="88" t="s">
        <v>258</v>
      </c>
      <c r="G60" s="84" t="s">
        <v>457</v>
      </c>
      <c r="H60" s="84" t="s">
        <v>458</v>
      </c>
      <c r="I60" s="84" t="s">
        <v>459</v>
      </c>
      <c r="J60" s="88" t="s">
        <v>460</v>
      </c>
      <c r="K60" s="84" t="s">
        <v>14</v>
      </c>
      <c r="L60" s="84" t="s">
        <v>24</v>
      </c>
      <c r="M60" s="84" t="s">
        <v>461</v>
      </c>
      <c r="N60" s="89" t="s">
        <v>442</v>
      </c>
      <c r="O60" s="89" t="s">
        <v>289</v>
      </c>
      <c r="P60" s="143">
        <v>200</v>
      </c>
      <c r="Q60" s="90">
        <v>1680</v>
      </c>
      <c r="R60" s="6">
        <f t="shared" si="0"/>
        <v>336000</v>
      </c>
      <c r="S60" s="71" t="s">
        <v>287</v>
      </c>
    </row>
    <row r="61" spans="1:19" s="4" customFormat="1" ht="72" x14ac:dyDescent="0.25">
      <c r="A61" s="4" t="s">
        <v>421</v>
      </c>
      <c r="B61" s="4">
        <v>58</v>
      </c>
      <c r="C61" s="10" t="s">
        <v>468</v>
      </c>
      <c r="D61" s="83">
        <v>285</v>
      </c>
      <c r="E61" s="88" t="s">
        <v>462</v>
      </c>
      <c r="F61" s="88" t="s">
        <v>463</v>
      </c>
      <c r="G61" s="84" t="s">
        <v>464</v>
      </c>
      <c r="H61" s="84" t="s">
        <v>15</v>
      </c>
      <c r="I61" s="84" t="s">
        <v>465</v>
      </c>
      <c r="J61" s="88" t="s">
        <v>183</v>
      </c>
      <c r="K61" s="84" t="s">
        <v>16</v>
      </c>
      <c r="L61" s="84" t="s">
        <v>24</v>
      </c>
      <c r="M61" s="84" t="s">
        <v>466</v>
      </c>
      <c r="N61" s="89" t="s">
        <v>442</v>
      </c>
      <c r="O61" s="89" t="s">
        <v>289</v>
      </c>
      <c r="P61" s="143">
        <v>300</v>
      </c>
      <c r="Q61" s="90">
        <v>2898</v>
      </c>
      <c r="R61" s="6">
        <f t="shared" si="0"/>
        <v>869400</v>
      </c>
      <c r="S61" s="71" t="s">
        <v>287</v>
      </c>
    </row>
    <row r="62" spans="1:19" s="4" customFormat="1" ht="72" x14ac:dyDescent="0.25">
      <c r="A62" s="4" t="s">
        <v>421</v>
      </c>
      <c r="B62" s="4">
        <v>59</v>
      </c>
      <c r="C62" s="10" t="s">
        <v>267</v>
      </c>
      <c r="D62" s="77">
        <v>34</v>
      </c>
      <c r="E62" s="78" t="s">
        <v>471</v>
      </c>
      <c r="F62" s="78" t="s">
        <v>472</v>
      </c>
      <c r="G62" s="79" t="s">
        <v>473</v>
      </c>
      <c r="H62" s="79" t="s">
        <v>19</v>
      </c>
      <c r="I62" s="79" t="s">
        <v>167</v>
      </c>
      <c r="J62" s="79" t="s">
        <v>474</v>
      </c>
      <c r="K62" s="79" t="s">
        <v>17</v>
      </c>
      <c r="L62" s="79" t="s">
        <v>24</v>
      </c>
      <c r="M62" s="79" t="s">
        <v>475</v>
      </c>
      <c r="N62" s="79" t="s">
        <v>470</v>
      </c>
      <c r="O62" s="79" t="s">
        <v>289</v>
      </c>
      <c r="P62" s="142">
        <v>200</v>
      </c>
      <c r="Q62" s="81">
        <v>475</v>
      </c>
      <c r="R62" s="6">
        <f t="shared" si="0"/>
        <v>95000</v>
      </c>
      <c r="S62" s="71" t="s">
        <v>287</v>
      </c>
    </row>
    <row r="63" spans="1:19" s="4" customFormat="1" ht="90" x14ac:dyDescent="0.25">
      <c r="A63" s="4" t="s">
        <v>421</v>
      </c>
      <c r="B63" s="4">
        <v>60</v>
      </c>
      <c r="C63" s="10" t="s">
        <v>267</v>
      </c>
      <c r="D63" s="77">
        <v>96</v>
      </c>
      <c r="E63" s="78" t="s">
        <v>476</v>
      </c>
      <c r="F63" s="91" t="s">
        <v>250</v>
      </c>
      <c r="G63" s="82" t="s">
        <v>420</v>
      </c>
      <c r="H63" s="82" t="s">
        <v>477</v>
      </c>
      <c r="I63" s="82" t="s">
        <v>335</v>
      </c>
      <c r="J63" s="79" t="s">
        <v>478</v>
      </c>
      <c r="K63" s="82" t="s">
        <v>14</v>
      </c>
      <c r="L63" s="79" t="s">
        <v>24</v>
      </c>
      <c r="M63" s="79" t="s">
        <v>479</v>
      </c>
      <c r="N63" s="79" t="s">
        <v>480</v>
      </c>
      <c r="O63" s="79" t="s">
        <v>289</v>
      </c>
      <c r="P63" s="142">
        <v>3000</v>
      </c>
      <c r="Q63" s="81">
        <v>240</v>
      </c>
      <c r="R63" s="6">
        <f t="shared" si="0"/>
        <v>720000</v>
      </c>
      <c r="S63" s="71" t="s">
        <v>287</v>
      </c>
    </row>
    <row r="64" spans="1:19" s="4" customFormat="1" ht="72" x14ac:dyDescent="0.25">
      <c r="A64" s="4" t="s">
        <v>421</v>
      </c>
      <c r="B64" s="4">
        <v>61</v>
      </c>
      <c r="C64" s="10" t="s">
        <v>267</v>
      </c>
      <c r="D64" s="77">
        <v>103</v>
      </c>
      <c r="E64" s="78" t="s">
        <v>481</v>
      </c>
      <c r="F64" s="78" t="s">
        <v>482</v>
      </c>
      <c r="G64" s="79" t="s">
        <v>483</v>
      </c>
      <c r="H64" s="79" t="s">
        <v>19</v>
      </c>
      <c r="I64" s="79" t="s">
        <v>167</v>
      </c>
      <c r="J64" s="79" t="s">
        <v>484</v>
      </c>
      <c r="K64" s="79" t="s">
        <v>17</v>
      </c>
      <c r="L64" s="79" t="s">
        <v>24</v>
      </c>
      <c r="M64" s="79" t="s">
        <v>485</v>
      </c>
      <c r="N64" s="79" t="s">
        <v>470</v>
      </c>
      <c r="O64" s="79" t="s">
        <v>289</v>
      </c>
      <c r="P64" s="142">
        <v>200</v>
      </c>
      <c r="Q64" s="81">
        <v>546</v>
      </c>
      <c r="R64" s="6">
        <f t="shared" si="0"/>
        <v>109200</v>
      </c>
      <c r="S64" s="71" t="s">
        <v>287</v>
      </c>
    </row>
    <row r="65" spans="1:19" s="4" customFormat="1" ht="126" x14ac:dyDescent="0.25">
      <c r="A65" s="4" t="s">
        <v>421</v>
      </c>
      <c r="B65" s="4">
        <v>62</v>
      </c>
      <c r="C65" s="10" t="s">
        <v>267</v>
      </c>
      <c r="D65" s="77">
        <v>194</v>
      </c>
      <c r="E65" s="78" t="s">
        <v>487</v>
      </c>
      <c r="F65" s="78" t="s">
        <v>488</v>
      </c>
      <c r="G65" s="79" t="s">
        <v>489</v>
      </c>
      <c r="H65" s="79" t="s">
        <v>85</v>
      </c>
      <c r="I65" s="79" t="s">
        <v>238</v>
      </c>
      <c r="J65" s="79" t="s">
        <v>490</v>
      </c>
      <c r="K65" s="79" t="s">
        <v>22</v>
      </c>
      <c r="L65" s="79" t="s">
        <v>132</v>
      </c>
      <c r="M65" s="79" t="s">
        <v>491</v>
      </c>
      <c r="N65" s="79" t="s">
        <v>492</v>
      </c>
      <c r="O65" s="79" t="s">
        <v>289</v>
      </c>
      <c r="P65" s="142">
        <v>2000</v>
      </c>
      <c r="Q65" s="81">
        <v>17000</v>
      </c>
      <c r="R65" s="6">
        <f t="shared" si="0"/>
        <v>34000000</v>
      </c>
      <c r="S65" s="71" t="s">
        <v>287</v>
      </c>
    </row>
    <row r="66" spans="1:19" s="4" customFormat="1" ht="180" x14ac:dyDescent="0.25">
      <c r="A66" s="4" t="s">
        <v>421</v>
      </c>
      <c r="B66" s="4">
        <v>63</v>
      </c>
      <c r="C66" s="10" t="s">
        <v>267</v>
      </c>
      <c r="D66" s="77">
        <v>233</v>
      </c>
      <c r="E66" s="78" t="s">
        <v>494</v>
      </c>
      <c r="F66" s="78" t="s">
        <v>495</v>
      </c>
      <c r="G66" s="79" t="s">
        <v>496</v>
      </c>
      <c r="H66" s="79" t="s">
        <v>216</v>
      </c>
      <c r="I66" s="79" t="s">
        <v>469</v>
      </c>
      <c r="J66" s="79" t="s">
        <v>497</v>
      </c>
      <c r="K66" s="79" t="s">
        <v>22</v>
      </c>
      <c r="L66" s="79" t="s">
        <v>24</v>
      </c>
      <c r="M66" s="79" t="s">
        <v>498</v>
      </c>
      <c r="N66" s="79" t="s">
        <v>470</v>
      </c>
      <c r="O66" s="79" t="s">
        <v>289</v>
      </c>
      <c r="P66" s="142">
        <v>500</v>
      </c>
      <c r="Q66" s="81">
        <v>9800</v>
      </c>
      <c r="R66" s="6">
        <f t="shared" si="0"/>
        <v>4900000</v>
      </c>
      <c r="S66" s="71" t="s">
        <v>287</v>
      </c>
    </row>
    <row r="67" spans="1:19" s="4" customFormat="1" ht="54" x14ac:dyDescent="0.25">
      <c r="A67" s="4" t="s">
        <v>421</v>
      </c>
      <c r="B67" s="4">
        <v>64</v>
      </c>
      <c r="C67" s="10" t="s">
        <v>524</v>
      </c>
      <c r="D67" s="77">
        <v>48</v>
      </c>
      <c r="E67" s="78" t="s">
        <v>505</v>
      </c>
      <c r="F67" s="79" t="s">
        <v>506</v>
      </c>
      <c r="G67" s="79" t="s">
        <v>507</v>
      </c>
      <c r="H67" s="79" t="s">
        <v>13</v>
      </c>
      <c r="I67" s="79" t="s">
        <v>508</v>
      </c>
      <c r="J67" s="79" t="s">
        <v>509</v>
      </c>
      <c r="K67" s="79" t="s">
        <v>17</v>
      </c>
      <c r="L67" s="79">
        <v>24</v>
      </c>
      <c r="M67" s="79" t="s">
        <v>510</v>
      </c>
      <c r="N67" s="79" t="s">
        <v>499</v>
      </c>
      <c r="O67" s="79" t="s">
        <v>289</v>
      </c>
      <c r="P67" s="142">
        <v>20000</v>
      </c>
      <c r="Q67" s="92">
        <v>3990</v>
      </c>
      <c r="R67" s="6">
        <f t="shared" si="0"/>
        <v>79800000</v>
      </c>
      <c r="S67" s="71" t="s">
        <v>287</v>
      </c>
    </row>
    <row r="68" spans="1:19" s="4" customFormat="1" ht="54" x14ac:dyDescent="0.25">
      <c r="A68" s="4" t="s">
        <v>421</v>
      </c>
      <c r="B68" s="4">
        <v>65</v>
      </c>
      <c r="C68" s="10" t="s">
        <v>524</v>
      </c>
      <c r="D68" s="77">
        <v>182</v>
      </c>
      <c r="E68" s="78" t="s">
        <v>519</v>
      </c>
      <c r="F68" s="79" t="s">
        <v>520</v>
      </c>
      <c r="G68" s="79" t="s">
        <v>521</v>
      </c>
      <c r="H68" s="79" t="s">
        <v>13</v>
      </c>
      <c r="I68" s="79" t="s">
        <v>508</v>
      </c>
      <c r="J68" s="79" t="s">
        <v>509</v>
      </c>
      <c r="K68" s="79" t="s">
        <v>17</v>
      </c>
      <c r="L68" s="79">
        <v>24</v>
      </c>
      <c r="M68" s="79" t="s">
        <v>522</v>
      </c>
      <c r="N68" s="79" t="s">
        <v>499</v>
      </c>
      <c r="O68" s="79" t="s">
        <v>289</v>
      </c>
      <c r="P68" s="142">
        <v>20000</v>
      </c>
      <c r="Q68" s="92">
        <v>3675</v>
      </c>
      <c r="R68" s="6">
        <f t="shared" si="0"/>
        <v>73500000</v>
      </c>
      <c r="S68" s="71" t="s">
        <v>287</v>
      </c>
    </row>
    <row r="69" spans="1:19" s="4" customFormat="1" ht="54" x14ac:dyDescent="0.25">
      <c r="A69" s="4" t="s">
        <v>421</v>
      </c>
      <c r="B69" s="4">
        <v>66</v>
      </c>
      <c r="C69" s="10" t="s">
        <v>530</v>
      </c>
      <c r="D69" s="93">
        <v>281</v>
      </c>
      <c r="E69" s="94" t="s">
        <v>526</v>
      </c>
      <c r="F69" s="94" t="s">
        <v>527</v>
      </c>
      <c r="G69" s="94" t="s">
        <v>528</v>
      </c>
      <c r="H69" s="95" t="s">
        <v>13</v>
      </c>
      <c r="I69" s="96" t="s">
        <v>94</v>
      </c>
      <c r="J69" s="94" t="s">
        <v>395</v>
      </c>
      <c r="K69" s="97" t="s">
        <v>14</v>
      </c>
      <c r="L69" s="98" t="s">
        <v>24</v>
      </c>
      <c r="M69" s="94" t="s">
        <v>529</v>
      </c>
      <c r="N69" s="95" t="s">
        <v>525</v>
      </c>
      <c r="O69" s="95" t="s">
        <v>289</v>
      </c>
      <c r="P69" s="153">
        <v>30000</v>
      </c>
      <c r="Q69" s="99">
        <v>239</v>
      </c>
      <c r="R69" s="6">
        <f t="shared" ref="R69:R129" si="1">P69*Q69</f>
        <v>7170000</v>
      </c>
      <c r="S69" s="71" t="s">
        <v>287</v>
      </c>
    </row>
    <row r="70" spans="1:19" s="4" customFormat="1" ht="36" x14ac:dyDescent="0.25">
      <c r="A70" s="4" t="s">
        <v>421</v>
      </c>
      <c r="B70" s="4">
        <v>67</v>
      </c>
      <c r="C70" s="10" t="s">
        <v>545</v>
      </c>
      <c r="D70" s="83">
        <v>235</v>
      </c>
      <c r="E70" s="100" t="s">
        <v>533</v>
      </c>
      <c r="F70" s="100" t="s">
        <v>534</v>
      </c>
      <c r="G70" s="84" t="s">
        <v>535</v>
      </c>
      <c r="H70" s="84" t="s">
        <v>216</v>
      </c>
      <c r="I70" s="101" t="s">
        <v>536</v>
      </c>
      <c r="J70" s="102" t="s">
        <v>537</v>
      </c>
      <c r="K70" s="102" t="s">
        <v>16</v>
      </c>
      <c r="L70" s="84">
        <v>24</v>
      </c>
      <c r="M70" s="84" t="s">
        <v>538</v>
      </c>
      <c r="N70" s="103" t="s">
        <v>531</v>
      </c>
      <c r="O70" s="103" t="s">
        <v>289</v>
      </c>
      <c r="P70" s="144">
        <v>500</v>
      </c>
      <c r="Q70" s="104">
        <v>3150</v>
      </c>
      <c r="R70" s="6">
        <f t="shared" si="1"/>
        <v>1575000</v>
      </c>
      <c r="S70" s="71" t="s">
        <v>287</v>
      </c>
    </row>
    <row r="71" spans="1:19" s="4" customFormat="1" ht="36" x14ac:dyDescent="0.25">
      <c r="A71" s="4" t="s">
        <v>421</v>
      </c>
      <c r="B71" s="4">
        <v>68</v>
      </c>
      <c r="C71" s="10" t="s">
        <v>545</v>
      </c>
      <c r="D71" s="83">
        <v>268</v>
      </c>
      <c r="E71" s="100" t="s">
        <v>539</v>
      </c>
      <c r="F71" s="100" t="s">
        <v>540</v>
      </c>
      <c r="G71" s="84" t="s">
        <v>541</v>
      </c>
      <c r="H71" s="84" t="s">
        <v>13</v>
      </c>
      <c r="I71" s="101" t="s">
        <v>542</v>
      </c>
      <c r="J71" s="102" t="s">
        <v>543</v>
      </c>
      <c r="K71" s="102" t="s">
        <v>51</v>
      </c>
      <c r="L71" s="84">
        <v>24</v>
      </c>
      <c r="M71" s="84" t="s">
        <v>544</v>
      </c>
      <c r="N71" s="103" t="s">
        <v>531</v>
      </c>
      <c r="O71" s="103" t="s">
        <v>289</v>
      </c>
      <c r="P71" s="144">
        <v>3000</v>
      </c>
      <c r="Q71" s="104">
        <v>448</v>
      </c>
      <c r="R71" s="6">
        <f t="shared" si="1"/>
        <v>1344000</v>
      </c>
      <c r="S71" s="71" t="s">
        <v>287</v>
      </c>
    </row>
    <row r="72" spans="1:19" s="4" customFormat="1" ht="90" x14ac:dyDescent="0.25">
      <c r="A72" s="4" t="s">
        <v>421</v>
      </c>
      <c r="B72" s="4">
        <v>69</v>
      </c>
      <c r="C72" s="10" t="s">
        <v>305</v>
      </c>
      <c r="D72" s="83">
        <v>46</v>
      </c>
      <c r="E72" s="88" t="s">
        <v>547</v>
      </c>
      <c r="F72" s="105" t="s">
        <v>548</v>
      </c>
      <c r="G72" s="105" t="s">
        <v>420</v>
      </c>
      <c r="H72" s="105" t="s">
        <v>174</v>
      </c>
      <c r="I72" s="105" t="s">
        <v>549</v>
      </c>
      <c r="J72" s="105" t="s">
        <v>550</v>
      </c>
      <c r="K72" s="84" t="s">
        <v>425</v>
      </c>
      <c r="L72" s="84" t="s">
        <v>204</v>
      </c>
      <c r="M72" s="80" t="s">
        <v>551</v>
      </c>
      <c r="N72" s="80" t="s">
        <v>304</v>
      </c>
      <c r="O72" s="80" t="s">
        <v>289</v>
      </c>
      <c r="P72" s="143">
        <v>1000</v>
      </c>
      <c r="Q72" s="90">
        <v>248</v>
      </c>
      <c r="R72" s="6">
        <f t="shared" si="1"/>
        <v>248000</v>
      </c>
      <c r="S72" s="71" t="s">
        <v>287</v>
      </c>
    </row>
    <row r="73" spans="1:19" s="4" customFormat="1" ht="90" x14ac:dyDescent="0.25">
      <c r="A73" s="5" t="s">
        <v>421</v>
      </c>
      <c r="B73" s="5">
        <v>70</v>
      </c>
      <c r="C73" s="10" t="s">
        <v>305</v>
      </c>
      <c r="D73" s="83">
        <v>110</v>
      </c>
      <c r="E73" s="88" t="s">
        <v>552</v>
      </c>
      <c r="F73" s="105" t="s">
        <v>553</v>
      </c>
      <c r="G73" s="105" t="s">
        <v>443</v>
      </c>
      <c r="H73" s="105" t="s">
        <v>174</v>
      </c>
      <c r="I73" s="105" t="s">
        <v>546</v>
      </c>
      <c r="J73" s="105" t="s">
        <v>413</v>
      </c>
      <c r="K73" s="84" t="s">
        <v>414</v>
      </c>
      <c r="L73" s="84" t="s">
        <v>24</v>
      </c>
      <c r="M73" s="80" t="s">
        <v>554</v>
      </c>
      <c r="N73" s="80" t="s">
        <v>304</v>
      </c>
      <c r="O73" s="80" t="s">
        <v>289</v>
      </c>
      <c r="P73" s="143">
        <v>5000</v>
      </c>
      <c r="Q73" s="90">
        <v>1433</v>
      </c>
      <c r="R73" s="6">
        <f t="shared" si="1"/>
        <v>7165000</v>
      </c>
      <c r="S73" s="71" t="s">
        <v>287</v>
      </c>
    </row>
    <row r="74" spans="1:19" s="4" customFormat="1" ht="72" x14ac:dyDescent="0.25">
      <c r="A74" s="4" t="s">
        <v>421</v>
      </c>
      <c r="B74" s="4">
        <v>71</v>
      </c>
      <c r="C74" s="10" t="s">
        <v>305</v>
      </c>
      <c r="D74" s="83">
        <v>225</v>
      </c>
      <c r="E74" s="88" t="s">
        <v>555</v>
      </c>
      <c r="F74" s="105" t="s">
        <v>556</v>
      </c>
      <c r="G74" s="105" t="s">
        <v>557</v>
      </c>
      <c r="H74" s="105" t="s">
        <v>174</v>
      </c>
      <c r="I74" s="105" t="s">
        <v>558</v>
      </c>
      <c r="J74" s="105" t="s">
        <v>413</v>
      </c>
      <c r="K74" s="84" t="s">
        <v>414</v>
      </c>
      <c r="L74" s="84" t="s">
        <v>24</v>
      </c>
      <c r="M74" s="80" t="s">
        <v>559</v>
      </c>
      <c r="N74" s="80" t="s">
        <v>304</v>
      </c>
      <c r="O74" s="80" t="s">
        <v>289</v>
      </c>
      <c r="P74" s="143">
        <v>30000</v>
      </c>
      <c r="Q74" s="90">
        <v>780</v>
      </c>
      <c r="R74" s="6">
        <f t="shared" si="1"/>
        <v>23400000</v>
      </c>
      <c r="S74" s="71" t="s">
        <v>287</v>
      </c>
    </row>
    <row r="75" spans="1:19" s="4" customFormat="1" ht="54" x14ac:dyDescent="0.25">
      <c r="A75" s="4" t="s">
        <v>421</v>
      </c>
      <c r="B75" s="4">
        <v>72</v>
      </c>
      <c r="C75" s="10" t="s">
        <v>581</v>
      </c>
      <c r="D75" s="77">
        <v>21</v>
      </c>
      <c r="E75" s="78" t="s">
        <v>563</v>
      </c>
      <c r="F75" s="78" t="s">
        <v>564</v>
      </c>
      <c r="G75" s="79" t="s">
        <v>565</v>
      </c>
      <c r="H75" s="79" t="s">
        <v>13</v>
      </c>
      <c r="I75" s="79" t="s">
        <v>73</v>
      </c>
      <c r="J75" s="107" t="s">
        <v>566</v>
      </c>
      <c r="K75" s="107" t="s">
        <v>14</v>
      </c>
      <c r="L75" s="108">
        <v>24</v>
      </c>
      <c r="M75" s="109" t="s">
        <v>567</v>
      </c>
      <c r="N75" s="109" t="s">
        <v>562</v>
      </c>
      <c r="O75" s="110" t="s">
        <v>289</v>
      </c>
      <c r="P75" s="142">
        <v>20000</v>
      </c>
      <c r="Q75" s="111">
        <v>132</v>
      </c>
      <c r="R75" s="6">
        <f t="shared" si="1"/>
        <v>2640000</v>
      </c>
      <c r="S75" s="71" t="s">
        <v>287</v>
      </c>
    </row>
    <row r="76" spans="1:19" s="4" customFormat="1" ht="54" x14ac:dyDescent="0.25">
      <c r="A76" s="4" t="s">
        <v>421</v>
      </c>
      <c r="B76" s="4">
        <v>73</v>
      </c>
      <c r="C76" s="10" t="s">
        <v>581</v>
      </c>
      <c r="D76" s="77">
        <v>77</v>
      </c>
      <c r="E76" s="78" t="s">
        <v>568</v>
      </c>
      <c r="F76" s="78" t="s">
        <v>568</v>
      </c>
      <c r="G76" s="79" t="s">
        <v>532</v>
      </c>
      <c r="H76" s="79" t="s">
        <v>13</v>
      </c>
      <c r="I76" s="79" t="s">
        <v>73</v>
      </c>
      <c r="J76" s="107" t="s">
        <v>569</v>
      </c>
      <c r="K76" s="107" t="s">
        <v>14</v>
      </c>
      <c r="L76" s="108">
        <v>36</v>
      </c>
      <c r="M76" s="109" t="s">
        <v>570</v>
      </c>
      <c r="N76" s="109" t="s">
        <v>562</v>
      </c>
      <c r="O76" s="110" t="s">
        <v>289</v>
      </c>
      <c r="P76" s="142">
        <v>50000</v>
      </c>
      <c r="Q76" s="111">
        <v>48</v>
      </c>
      <c r="R76" s="6">
        <f t="shared" si="1"/>
        <v>2400000</v>
      </c>
      <c r="S76" s="71" t="s">
        <v>287</v>
      </c>
    </row>
    <row r="77" spans="1:19" s="4" customFormat="1" ht="54" x14ac:dyDescent="0.25">
      <c r="A77" s="4" t="s">
        <v>421</v>
      </c>
      <c r="B77" s="4">
        <v>74</v>
      </c>
      <c r="C77" s="10" t="s">
        <v>581</v>
      </c>
      <c r="D77" s="77">
        <v>91</v>
      </c>
      <c r="E77" s="78" t="s">
        <v>571</v>
      </c>
      <c r="F77" s="78" t="s">
        <v>571</v>
      </c>
      <c r="G77" s="79" t="s">
        <v>572</v>
      </c>
      <c r="H77" s="79" t="s">
        <v>13</v>
      </c>
      <c r="I77" s="79" t="s">
        <v>73</v>
      </c>
      <c r="J77" s="107" t="s">
        <v>176</v>
      </c>
      <c r="K77" s="107" t="s">
        <v>14</v>
      </c>
      <c r="L77" s="108">
        <v>36</v>
      </c>
      <c r="M77" s="109" t="s">
        <v>573</v>
      </c>
      <c r="N77" s="109" t="s">
        <v>562</v>
      </c>
      <c r="O77" s="110" t="s">
        <v>289</v>
      </c>
      <c r="P77" s="142">
        <v>1000</v>
      </c>
      <c r="Q77" s="111">
        <v>298</v>
      </c>
      <c r="R77" s="6">
        <f t="shared" si="1"/>
        <v>298000</v>
      </c>
      <c r="S77" s="71" t="s">
        <v>287</v>
      </c>
    </row>
    <row r="78" spans="1:19" s="4" customFormat="1" ht="54" x14ac:dyDescent="0.25">
      <c r="A78" s="4" t="s">
        <v>421</v>
      </c>
      <c r="B78" s="4">
        <v>75</v>
      </c>
      <c r="C78" s="10" t="s">
        <v>581</v>
      </c>
      <c r="D78" s="77">
        <v>92</v>
      </c>
      <c r="E78" s="78" t="s">
        <v>574</v>
      </c>
      <c r="F78" s="78" t="s">
        <v>575</v>
      </c>
      <c r="G78" s="79" t="s">
        <v>332</v>
      </c>
      <c r="H78" s="79" t="s">
        <v>13</v>
      </c>
      <c r="I78" s="79" t="s">
        <v>73</v>
      </c>
      <c r="J78" s="107" t="s">
        <v>576</v>
      </c>
      <c r="K78" s="107" t="s">
        <v>14</v>
      </c>
      <c r="L78" s="108">
        <v>36</v>
      </c>
      <c r="M78" s="109" t="s">
        <v>577</v>
      </c>
      <c r="N78" s="109" t="s">
        <v>562</v>
      </c>
      <c r="O78" s="110" t="s">
        <v>289</v>
      </c>
      <c r="P78" s="142">
        <v>70000</v>
      </c>
      <c r="Q78" s="111">
        <v>32</v>
      </c>
      <c r="R78" s="6">
        <f t="shared" si="1"/>
        <v>2240000</v>
      </c>
      <c r="S78" s="71" t="s">
        <v>287</v>
      </c>
    </row>
    <row r="79" spans="1:19" s="4" customFormat="1" ht="54" x14ac:dyDescent="0.25">
      <c r="A79" s="4" t="s">
        <v>421</v>
      </c>
      <c r="B79" s="4">
        <v>76</v>
      </c>
      <c r="C79" s="10" t="s">
        <v>581</v>
      </c>
      <c r="D79" s="77">
        <v>284</v>
      </c>
      <c r="E79" s="78" t="s">
        <v>579</v>
      </c>
      <c r="F79" s="78" t="s">
        <v>579</v>
      </c>
      <c r="G79" s="79" t="s">
        <v>175</v>
      </c>
      <c r="H79" s="79" t="s">
        <v>13</v>
      </c>
      <c r="I79" s="79" t="s">
        <v>56</v>
      </c>
      <c r="J79" s="107" t="s">
        <v>176</v>
      </c>
      <c r="K79" s="107" t="s">
        <v>14</v>
      </c>
      <c r="L79" s="108">
        <v>36</v>
      </c>
      <c r="M79" s="109" t="s">
        <v>580</v>
      </c>
      <c r="N79" s="109" t="s">
        <v>562</v>
      </c>
      <c r="O79" s="110" t="s">
        <v>289</v>
      </c>
      <c r="P79" s="142">
        <v>10000</v>
      </c>
      <c r="Q79" s="111">
        <v>350</v>
      </c>
      <c r="R79" s="6">
        <f t="shared" si="1"/>
        <v>3500000</v>
      </c>
      <c r="S79" s="71" t="s">
        <v>287</v>
      </c>
    </row>
    <row r="80" spans="1:19" s="4" customFormat="1" ht="72" x14ac:dyDescent="0.25">
      <c r="A80" s="4" t="s">
        <v>421</v>
      </c>
      <c r="B80" s="4">
        <v>77</v>
      </c>
      <c r="C80" s="10" t="s">
        <v>205</v>
      </c>
      <c r="D80" s="77">
        <v>25</v>
      </c>
      <c r="E80" s="78" t="s">
        <v>582</v>
      </c>
      <c r="F80" s="78" t="s">
        <v>583</v>
      </c>
      <c r="G80" s="79" t="s">
        <v>584</v>
      </c>
      <c r="H80" s="79" t="s">
        <v>13</v>
      </c>
      <c r="I80" s="79" t="s">
        <v>585</v>
      </c>
      <c r="J80" s="79" t="s">
        <v>586</v>
      </c>
      <c r="K80" s="79" t="s">
        <v>22</v>
      </c>
      <c r="L80" s="82" t="s">
        <v>195</v>
      </c>
      <c r="M80" s="82" t="s">
        <v>587</v>
      </c>
      <c r="N80" s="82" t="s">
        <v>588</v>
      </c>
      <c r="O80" s="82" t="s">
        <v>560</v>
      </c>
      <c r="P80" s="142">
        <v>500</v>
      </c>
      <c r="Q80" s="81">
        <v>28980</v>
      </c>
      <c r="R80" s="6">
        <f t="shared" si="1"/>
        <v>14490000</v>
      </c>
      <c r="S80" s="71" t="s">
        <v>287</v>
      </c>
    </row>
    <row r="81" spans="1:19" s="4" customFormat="1" ht="54" x14ac:dyDescent="0.25">
      <c r="A81" s="4" t="s">
        <v>421</v>
      </c>
      <c r="B81" s="4">
        <v>78</v>
      </c>
      <c r="C81" s="10" t="s">
        <v>205</v>
      </c>
      <c r="D81" s="77">
        <v>45</v>
      </c>
      <c r="E81" s="78" t="s">
        <v>589</v>
      </c>
      <c r="F81" s="78" t="s">
        <v>590</v>
      </c>
      <c r="G81" s="79" t="s">
        <v>591</v>
      </c>
      <c r="H81" s="79" t="s">
        <v>13</v>
      </c>
      <c r="I81" s="79" t="s">
        <v>585</v>
      </c>
      <c r="J81" s="79" t="s">
        <v>592</v>
      </c>
      <c r="K81" s="79" t="s">
        <v>22</v>
      </c>
      <c r="L81" s="82" t="s">
        <v>195</v>
      </c>
      <c r="M81" s="82" t="s">
        <v>593</v>
      </c>
      <c r="N81" s="82" t="s">
        <v>594</v>
      </c>
      <c r="O81" s="82" t="s">
        <v>560</v>
      </c>
      <c r="P81" s="142">
        <v>200</v>
      </c>
      <c r="Q81" s="81">
        <v>31500</v>
      </c>
      <c r="R81" s="6">
        <f t="shared" si="1"/>
        <v>6300000</v>
      </c>
      <c r="S81" s="71" t="s">
        <v>287</v>
      </c>
    </row>
    <row r="82" spans="1:19" s="4" customFormat="1" ht="54" x14ac:dyDescent="0.25">
      <c r="A82" s="4" t="s">
        <v>421</v>
      </c>
      <c r="B82" s="4">
        <v>79</v>
      </c>
      <c r="C82" s="10" t="s">
        <v>205</v>
      </c>
      <c r="D82" s="77">
        <v>71</v>
      </c>
      <c r="E82" s="113" t="s">
        <v>595</v>
      </c>
      <c r="F82" s="78" t="s">
        <v>596</v>
      </c>
      <c r="G82" s="79" t="s">
        <v>443</v>
      </c>
      <c r="H82" s="79" t="s">
        <v>13</v>
      </c>
      <c r="I82" s="114" t="s">
        <v>597</v>
      </c>
      <c r="J82" s="114" t="s">
        <v>598</v>
      </c>
      <c r="K82" s="79" t="s">
        <v>51</v>
      </c>
      <c r="L82" s="114" t="s">
        <v>26</v>
      </c>
      <c r="M82" s="114" t="s">
        <v>599</v>
      </c>
      <c r="N82" s="114" t="s">
        <v>600</v>
      </c>
      <c r="O82" s="82" t="s">
        <v>560</v>
      </c>
      <c r="P82" s="142">
        <v>20000</v>
      </c>
      <c r="Q82" s="81">
        <v>6000</v>
      </c>
      <c r="R82" s="6">
        <f t="shared" si="1"/>
        <v>120000000</v>
      </c>
      <c r="S82" s="71" t="s">
        <v>287</v>
      </c>
    </row>
    <row r="83" spans="1:19" s="4" customFormat="1" ht="54" x14ac:dyDescent="0.25">
      <c r="A83" s="4" t="s">
        <v>421</v>
      </c>
      <c r="B83" s="4">
        <v>80</v>
      </c>
      <c r="C83" s="10" t="s">
        <v>205</v>
      </c>
      <c r="D83" s="77">
        <v>131</v>
      </c>
      <c r="E83" s="86" t="s">
        <v>604</v>
      </c>
      <c r="F83" s="78" t="s">
        <v>602</v>
      </c>
      <c r="G83" s="79" t="s">
        <v>493</v>
      </c>
      <c r="H83" s="79" t="s">
        <v>85</v>
      </c>
      <c r="I83" s="79" t="s">
        <v>605</v>
      </c>
      <c r="J83" s="79" t="s">
        <v>606</v>
      </c>
      <c r="K83" s="79" t="s">
        <v>22</v>
      </c>
      <c r="L83" s="79" t="s">
        <v>26</v>
      </c>
      <c r="M83" s="79" t="s">
        <v>607</v>
      </c>
      <c r="N83" s="79" t="s">
        <v>601</v>
      </c>
      <c r="O83" s="79" t="s">
        <v>289</v>
      </c>
      <c r="P83" s="142">
        <v>100</v>
      </c>
      <c r="Q83" s="81">
        <v>9324</v>
      </c>
      <c r="R83" s="6">
        <f t="shared" si="1"/>
        <v>932400</v>
      </c>
      <c r="S83" s="71" t="s">
        <v>287</v>
      </c>
    </row>
    <row r="84" spans="1:19" s="4" customFormat="1" ht="90" customHeight="1" x14ac:dyDescent="0.25">
      <c r="A84" s="4" t="s">
        <v>421</v>
      </c>
      <c r="B84" s="4">
        <v>81</v>
      </c>
      <c r="C84" s="10" t="s">
        <v>205</v>
      </c>
      <c r="D84" s="77">
        <v>152</v>
      </c>
      <c r="E84" s="113" t="s">
        <v>609</v>
      </c>
      <c r="F84" s="78" t="s">
        <v>455</v>
      </c>
      <c r="G84" s="79" t="s">
        <v>561</v>
      </c>
      <c r="H84" s="79" t="s">
        <v>13</v>
      </c>
      <c r="I84" s="114" t="s">
        <v>610</v>
      </c>
      <c r="J84" s="114" t="s">
        <v>611</v>
      </c>
      <c r="K84" s="79" t="s">
        <v>51</v>
      </c>
      <c r="L84" s="114" t="s">
        <v>26</v>
      </c>
      <c r="M84" s="114" t="s">
        <v>612</v>
      </c>
      <c r="N84" s="114" t="s">
        <v>613</v>
      </c>
      <c r="O84" s="82" t="s">
        <v>560</v>
      </c>
      <c r="P84" s="142">
        <v>30000</v>
      </c>
      <c r="Q84" s="81">
        <v>1295</v>
      </c>
      <c r="R84" s="6">
        <f t="shared" si="1"/>
        <v>38850000</v>
      </c>
      <c r="S84" s="71" t="s">
        <v>287</v>
      </c>
    </row>
    <row r="85" spans="1:19" s="4" customFormat="1" ht="54" x14ac:dyDescent="0.25">
      <c r="A85" s="4" t="s">
        <v>421</v>
      </c>
      <c r="B85" s="4">
        <v>82</v>
      </c>
      <c r="C85" s="10" t="s">
        <v>205</v>
      </c>
      <c r="D85" s="77">
        <v>165</v>
      </c>
      <c r="E85" s="78" t="s">
        <v>614</v>
      </c>
      <c r="F85" s="78" t="s">
        <v>615</v>
      </c>
      <c r="G85" s="79" t="s">
        <v>222</v>
      </c>
      <c r="H85" s="79" t="s">
        <v>85</v>
      </c>
      <c r="I85" s="79" t="s">
        <v>605</v>
      </c>
      <c r="J85" s="79" t="s">
        <v>616</v>
      </c>
      <c r="K85" s="79" t="s">
        <v>22</v>
      </c>
      <c r="L85" s="79" t="s">
        <v>204</v>
      </c>
      <c r="M85" s="79" t="s">
        <v>617</v>
      </c>
      <c r="N85" s="79" t="s">
        <v>601</v>
      </c>
      <c r="O85" s="79" t="s">
        <v>289</v>
      </c>
      <c r="P85" s="142">
        <v>5</v>
      </c>
      <c r="Q85" s="81">
        <v>18900</v>
      </c>
      <c r="R85" s="6">
        <f t="shared" si="1"/>
        <v>94500</v>
      </c>
      <c r="S85" s="71" t="s">
        <v>287</v>
      </c>
    </row>
    <row r="86" spans="1:19" s="4" customFormat="1" ht="89.25" customHeight="1" x14ac:dyDescent="0.25">
      <c r="A86" s="4" t="s">
        <v>421</v>
      </c>
      <c r="B86" s="4">
        <v>83</v>
      </c>
      <c r="C86" s="10" t="s">
        <v>205</v>
      </c>
      <c r="D86" s="77">
        <v>190</v>
      </c>
      <c r="E86" s="86" t="s">
        <v>618</v>
      </c>
      <c r="F86" s="78" t="s">
        <v>486</v>
      </c>
      <c r="G86" s="79" t="s">
        <v>619</v>
      </c>
      <c r="H86" s="79" t="s">
        <v>85</v>
      </c>
      <c r="I86" s="79" t="s">
        <v>605</v>
      </c>
      <c r="J86" s="79" t="s">
        <v>620</v>
      </c>
      <c r="K86" s="79" t="s">
        <v>621</v>
      </c>
      <c r="L86" s="79" t="s">
        <v>204</v>
      </c>
      <c r="M86" s="79" t="s">
        <v>622</v>
      </c>
      <c r="N86" s="79" t="s">
        <v>601</v>
      </c>
      <c r="O86" s="79" t="s">
        <v>289</v>
      </c>
      <c r="P86" s="142">
        <v>1500</v>
      </c>
      <c r="Q86" s="81">
        <v>6825</v>
      </c>
      <c r="R86" s="6">
        <f t="shared" si="1"/>
        <v>10237500</v>
      </c>
      <c r="S86" s="71" t="s">
        <v>287</v>
      </c>
    </row>
    <row r="87" spans="1:19" s="4" customFormat="1" ht="87.75" customHeight="1" x14ac:dyDescent="0.25">
      <c r="A87" s="4" t="s">
        <v>421</v>
      </c>
      <c r="B87" s="4">
        <v>84</v>
      </c>
      <c r="C87" s="10" t="s">
        <v>205</v>
      </c>
      <c r="D87" s="77">
        <v>192</v>
      </c>
      <c r="E87" s="86" t="s">
        <v>624</v>
      </c>
      <c r="F87" s="78" t="s">
        <v>486</v>
      </c>
      <c r="G87" s="79" t="s">
        <v>625</v>
      </c>
      <c r="H87" s="79" t="s">
        <v>623</v>
      </c>
      <c r="I87" s="79" t="s">
        <v>605</v>
      </c>
      <c r="J87" s="79" t="s">
        <v>608</v>
      </c>
      <c r="K87" s="79" t="s">
        <v>621</v>
      </c>
      <c r="L87" s="79" t="s">
        <v>204</v>
      </c>
      <c r="M87" s="79" t="s">
        <v>626</v>
      </c>
      <c r="N87" s="79" t="s">
        <v>601</v>
      </c>
      <c r="O87" s="79" t="s">
        <v>289</v>
      </c>
      <c r="P87" s="142">
        <v>2000</v>
      </c>
      <c r="Q87" s="81">
        <v>7445</v>
      </c>
      <c r="R87" s="6">
        <f t="shared" si="1"/>
        <v>14890000</v>
      </c>
      <c r="S87" s="71" t="s">
        <v>287</v>
      </c>
    </row>
    <row r="88" spans="1:19" s="4" customFormat="1" ht="234" x14ac:dyDescent="0.25">
      <c r="A88" s="4" t="s">
        <v>421</v>
      </c>
      <c r="B88" s="4">
        <v>85</v>
      </c>
      <c r="C88" s="10" t="s">
        <v>205</v>
      </c>
      <c r="D88" s="77">
        <v>252</v>
      </c>
      <c r="E88" s="86" t="s">
        <v>628</v>
      </c>
      <c r="F88" s="78" t="s">
        <v>629</v>
      </c>
      <c r="G88" s="79" t="s">
        <v>489</v>
      </c>
      <c r="H88" s="79" t="s">
        <v>623</v>
      </c>
      <c r="I88" s="79" t="s">
        <v>605</v>
      </c>
      <c r="J88" s="79" t="s">
        <v>630</v>
      </c>
      <c r="K88" s="79" t="s">
        <v>621</v>
      </c>
      <c r="L88" s="79" t="s">
        <v>204</v>
      </c>
      <c r="M88" s="79" t="s">
        <v>631</v>
      </c>
      <c r="N88" s="79" t="s">
        <v>601</v>
      </c>
      <c r="O88" s="79" t="s">
        <v>289</v>
      </c>
      <c r="P88" s="142">
        <v>2000</v>
      </c>
      <c r="Q88" s="81">
        <v>7875</v>
      </c>
      <c r="R88" s="6">
        <f t="shared" si="1"/>
        <v>15750000</v>
      </c>
      <c r="S88" s="71" t="s">
        <v>287</v>
      </c>
    </row>
    <row r="89" spans="1:19" s="4" customFormat="1" ht="72" x14ac:dyDescent="0.25">
      <c r="A89" s="4" t="s">
        <v>421</v>
      </c>
      <c r="B89" s="4">
        <v>86</v>
      </c>
      <c r="C89" s="10" t="s">
        <v>205</v>
      </c>
      <c r="D89" s="77">
        <v>259</v>
      </c>
      <c r="E89" s="78" t="s">
        <v>632</v>
      </c>
      <c r="F89" s="78" t="s">
        <v>633</v>
      </c>
      <c r="G89" s="79" t="s">
        <v>634</v>
      </c>
      <c r="H89" s="79" t="s">
        <v>13</v>
      </c>
      <c r="I89" s="79" t="s">
        <v>635</v>
      </c>
      <c r="J89" s="79" t="s">
        <v>636</v>
      </c>
      <c r="K89" s="79" t="s">
        <v>51</v>
      </c>
      <c r="L89" s="82" t="s">
        <v>195</v>
      </c>
      <c r="M89" s="82" t="s">
        <v>637</v>
      </c>
      <c r="N89" s="82" t="s">
        <v>638</v>
      </c>
      <c r="O89" s="82" t="s">
        <v>560</v>
      </c>
      <c r="P89" s="142">
        <v>5000</v>
      </c>
      <c r="Q89" s="81">
        <v>3600</v>
      </c>
      <c r="R89" s="6">
        <f t="shared" si="1"/>
        <v>18000000</v>
      </c>
      <c r="S89" s="71" t="s">
        <v>287</v>
      </c>
    </row>
    <row r="90" spans="1:19" s="4" customFormat="1" ht="67.5" customHeight="1" x14ac:dyDescent="0.25">
      <c r="A90" s="4" t="s">
        <v>421</v>
      </c>
      <c r="B90" s="4">
        <v>87</v>
      </c>
      <c r="C90" s="10" t="s">
        <v>205</v>
      </c>
      <c r="D90" s="77">
        <v>302</v>
      </c>
      <c r="E90" s="78" t="s">
        <v>639</v>
      </c>
      <c r="F90" s="78" t="s">
        <v>640</v>
      </c>
      <c r="G90" s="79" t="s">
        <v>641</v>
      </c>
      <c r="H90" s="79" t="s">
        <v>251</v>
      </c>
      <c r="I90" s="79" t="s">
        <v>30</v>
      </c>
      <c r="J90" s="79" t="s">
        <v>642</v>
      </c>
      <c r="K90" s="79" t="s">
        <v>17</v>
      </c>
      <c r="L90" s="79" t="s">
        <v>204</v>
      </c>
      <c r="M90" s="79" t="s">
        <v>643</v>
      </c>
      <c r="N90" s="79" t="s">
        <v>601</v>
      </c>
      <c r="O90" s="79" t="s">
        <v>289</v>
      </c>
      <c r="P90" s="142">
        <v>1000</v>
      </c>
      <c r="Q90" s="81">
        <v>449</v>
      </c>
      <c r="R90" s="6">
        <f t="shared" si="1"/>
        <v>449000</v>
      </c>
      <c r="S90" s="71" t="s">
        <v>287</v>
      </c>
    </row>
    <row r="91" spans="1:19" s="4" customFormat="1" ht="54" x14ac:dyDescent="0.25">
      <c r="A91" s="4" t="s">
        <v>421</v>
      </c>
      <c r="B91" s="4">
        <v>88</v>
      </c>
      <c r="C91" s="10" t="s">
        <v>205</v>
      </c>
      <c r="D91" s="77">
        <v>304</v>
      </c>
      <c r="E91" s="78" t="s">
        <v>467</v>
      </c>
      <c r="F91" s="78" t="s">
        <v>467</v>
      </c>
      <c r="G91" s="79" t="s">
        <v>156</v>
      </c>
      <c r="H91" s="79" t="s">
        <v>13</v>
      </c>
      <c r="I91" s="79" t="s">
        <v>644</v>
      </c>
      <c r="J91" s="79" t="s">
        <v>645</v>
      </c>
      <c r="K91" s="79" t="s">
        <v>17</v>
      </c>
      <c r="L91" s="79" t="s">
        <v>26</v>
      </c>
      <c r="M91" s="79" t="s">
        <v>646</v>
      </c>
      <c r="N91" s="79" t="s">
        <v>647</v>
      </c>
      <c r="O91" s="82" t="s">
        <v>560</v>
      </c>
      <c r="P91" s="142">
        <v>10000</v>
      </c>
      <c r="Q91" s="81">
        <v>3250</v>
      </c>
      <c r="R91" s="6">
        <f t="shared" si="1"/>
        <v>32500000</v>
      </c>
      <c r="S91" s="71" t="s">
        <v>287</v>
      </c>
    </row>
    <row r="92" spans="1:19" s="4" customFormat="1" ht="54" x14ac:dyDescent="0.25">
      <c r="A92" s="4" t="s">
        <v>421</v>
      </c>
      <c r="B92" s="4">
        <v>89</v>
      </c>
      <c r="C92" s="10" t="s">
        <v>194</v>
      </c>
      <c r="D92" s="77">
        <v>14</v>
      </c>
      <c r="E92" s="88" t="s">
        <v>650</v>
      </c>
      <c r="F92" s="84" t="s">
        <v>127</v>
      </c>
      <c r="G92" s="84" t="s">
        <v>651</v>
      </c>
      <c r="H92" s="84" t="s">
        <v>652</v>
      </c>
      <c r="I92" s="84" t="s">
        <v>653</v>
      </c>
      <c r="J92" s="115" t="s">
        <v>654</v>
      </c>
      <c r="K92" s="79" t="s">
        <v>217</v>
      </c>
      <c r="L92" s="84" t="s">
        <v>24</v>
      </c>
      <c r="M92" s="84" t="s">
        <v>655</v>
      </c>
      <c r="N92" s="84" t="s">
        <v>649</v>
      </c>
      <c r="O92" s="84" t="s">
        <v>560</v>
      </c>
      <c r="P92" s="143">
        <v>20</v>
      </c>
      <c r="Q92" s="90">
        <v>49350</v>
      </c>
      <c r="R92" s="6">
        <f t="shared" si="1"/>
        <v>987000</v>
      </c>
      <c r="S92" s="71" t="s">
        <v>287</v>
      </c>
    </row>
    <row r="93" spans="1:19" s="4" customFormat="1" ht="54" x14ac:dyDescent="0.25">
      <c r="A93" s="4" t="s">
        <v>421</v>
      </c>
      <c r="B93" s="4">
        <v>90</v>
      </c>
      <c r="C93" s="10" t="s">
        <v>194</v>
      </c>
      <c r="D93" s="77">
        <v>16</v>
      </c>
      <c r="E93" s="88" t="s">
        <v>656</v>
      </c>
      <c r="F93" s="84" t="s">
        <v>127</v>
      </c>
      <c r="G93" s="84" t="s">
        <v>657</v>
      </c>
      <c r="H93" s="84" t="s">
        <v>658</v>
      </c>
      <c r="I93" s="84" t="s">
        <v>659</v>
      </c>
      <c r="J93" s="84" t="s">
        <v>660</v>
      </c>
      <c r="K93" s="79" t="s">
        <v>14</v>
      </c>
      <c r="L93" s="79" t="s">
        <v>24</v>
      </c>
      <c r="M93" s="84" t="s">
        <v>661</v>
      </c>
      <c r="N93" s="84" t="s">
        <v>649</v>
      </c>
      <c r="O93" s="84" t="s">
        <v>560</v>
      </c>
      <c r="P93" s="144">
        <v>2000</v>
      </c>
      <c r="Q93" s="90">
        <v>8400</v>
      </c>
      <c r="R93" s="6">
        <f t="shared" si="1"/>
        <v>16800000</v>
      </c>
      <c r="S93" s="71" t="s">
        <v>287</v>
      </c>
    </row>
    <row r="94" spans="1:19" s="4" customFormat="1" ht="54" x14ac:dyDescent="0.25">
      <c r="A94" s="4" t="s">
        <v>421</v>
      </c>
      <c r="B94" s="4">
        <v>91</v>
      </c>
      <c r="C94" s="10" t="s">
        <v>194</v>
      </c>
      <c r="D94" s="77">
        <v>87</v>
      </c>
      <c r="E94" s="88" t="s">
        <v>663</v>
      </c>
      <c r="F94" s="79" t="s">
        <v>664</v>
      </c>
      <c r="G94" s="79" t="s">
        <v>665</v>
      </c>
      <c r="H94" s="79" t="s">
        <v>216</v>
      </c>
      <c r="I94" s="84" t="s">
        <v>662</v>
      </c>
      <c r="J94" s="115" t="s">
        <v>666</v>
      </c>
      <c r="K94" s="79" t="s">
        <v>217</v>
      </c>
      <c r="L94" s="84" t="s">
        <v>132</v>
      </c>
      <c r="M94" s="84" t="s">
        <v>667</v>
      </c>
      <c r="N94" s="84" t="s">
        <v>649</v>
      </c>
      <c r="O94" s="84" t="s">
        <v>560</v>
      </c>
      <c r="P94" s="143">
        <v>100</v>
      </c>
      <c r="Q94" s="90">
        <v>6100</v>
      </c>
      <c r="R94" s="6">
        <f t="shared" si="1"/>
        <v>610000</v>
      </c>
      <c r="S94" s="71" t="s">
        <v>287</v>
      </c>
    </row>
    <row r="95" spans="1:19" s="4" customFormat="1" ht="54" x14ac:dyDescent="0.25">
      <c r="A95" s="4" t="s">
        <v>421</v>
      </c>
      <c r="B95" s="4">
        <v>92</v>
      </c>
      <c r="C95" s="10" t="s">
        <v>194</v>
      </c>
      <c r="D95" s="77">
        <v>136</v>
      </c>
      <c r="E95" s="88" t="s">
        <v>668</v>
      </c>
      <c r="F95" s="78" t="s">
        <v>669</v>
      </c>
      <c r="G95" s="79" t="s">
        <v>670</v>
      </c>
      <c r="H95" s="79" t="s">
        <v>13</v>
      </c>
      <c r="I95" s="79" t="s">
        <v>671</v>
      </c>
      <c r="J95" s="84" t="s">
        <v>672</v>
      </c>
      <c r="K95" s="79" t="s">
        <v>51</v>
      </c>
      <c r="L95" s="84" t="s">
        <v>26</v>
      </c>
      <c r="M95" s="84" t="s">
        <v>673</v>
      </c>
      <c r="N95" s="80" t="s">
        <v>674</v>
      </c>
      <c r="O95" s="84" t="s">
        <v>560</v>
      </c>
      <c r="P95" s="143">
        <v>3000</v>
      </c>
      <c r="Q95" s="90">
        <v>700</v>
      </c>
      <c r="R95" s="6">
        <f t="shared" si="1"/>
        <v>2100000</v>
      </c>
      <c r="S95" s="71" t="s">
        <v>287</v>
      </c>
    </row>
    <row r="96" spans="1:19" s="4" customFormat="1" ht="54" x14ac:dyDescent="0.25">
      <c r="A96" s="4" t="s">
        <v>421</v>
      </c>
      <c r="B96" s="4">
        <v>93</v>
      </c>
      <c r="C96" s="10" t="s">
        <v>194</v>
      </c>
      <c r="D96" s="77">
        <v>160</v>
      </c>
      <c r="E96" s="88" t="s">
        <v>675</v>
      </c>
      <c r="F96" s="116" t="s">
        <v>676</v>
      </c>
      <c r="G96" s="116" t="s">
        <v>677</v>
      </c>
      <c r="H96" s="116" t="s">
        <v>13</v>
      </c>
      <c r="I96" s="84" t="s">
        <v>678</v>
      </c>
      <c r="J96" s="84" t="s">
        <v>679</v>
      </c>
      <c r="K96" s="79" t="s">
        <v>14</v>
      </c>
      <c r="L96" s="84" t="s">
        <v>27</v>
      </c>
      <c r="M96" s="84" t="s">
        <v>680</v>
      </c>
      <c r="N96" s="84" t="s">
        <v>649</v>
      </c>
      <c r="O96" s="84" t="s">
        <v>560</v>
      </c>
      <c r="P96" s="143">
        <v>20000</v>
      </c>
      <c r="Q96" s="90">
        <v>122</v>
      </c>
      <c r="R96" s="6">
        <f t="shared" si="1"/>
        <v>2440000</v>
      </c>
      <c r="S96" s="71" t="s">
        <v>287</v>
      </c>
    </row>
    <row r="97" spans="1:19" s="4" customFormat="1" ht="54" x14ac:dyDescent="0.25">
      <c r="A97" s="4" t="s">
        <v>421</v>
      </c>
      <c r="B97" s="4">
        <v>94</v>
      </c>
      <c r="C97" s="10" t="s">
        <v>194</v>
      </c>
      <c r="D97" s="77">
        <v>272</v>
      </c>
      <c r="E97" s="88" t="s">
        <v>685</v>
      </c>
      <c r="F97" s="84" t="s">
        <v>685</v>
      </c>
      <c r="G97" s="115" t="s">
        <v>686</v>
      </c>
      <c r="H97" s="84" t="s">
        <v>648</v>
      </c>
      <c r="I97" s="84" t="s">
        <v>687</v>
      </c>
      <c r="J97" s="115" t="s">
        <v>688</v>
      </c>
      <c r="K97" s="79" t="s">
        <v>217</v>
      </c>
      <c r="L97" s="84" t="s">
        <v>24</v>
      </c>
      <c r="M97" s="84" t="s">
        <v>689</v>
      </c>
      <c r="N97" s="84" t="s">
        <v>649</v>
      </c>
      <c r="O97" s="84" t="s">
        <v>560</v>
      </c>
      <c r="P97" s="143">
        <v>100</v>
      </c>
      <c r="Q97" s="90">
        <v>21800</v>
      </c>
      <c r="R97" s="6">
        <f t="shared" si="1"/>
        <v>2180000</v>
      </c>
      <c r="S97" s="71" t="s">
        <v>287</v>
      </c>
    </row>
    <row r="98" spans="1:19" s="4" customFormat="1" ht="144" x14ac:dyDescent="0.25">
      <c r="A98" s="5" t="s">
        <v>421</v>
      </c>
      <c r="B98" s="5">
        <v>95</v>
      </c>
      <c r="C98" s="10" t="s">
        <v>705</v>
      </c>
      <c r="D98" s="77">
        <v>30</v>
      </c>
      <c r="E98" s="84" t="s">
        <v>691</v>
      </c>
      <c r="F98" s="84" t="s">
        <v>692</v>
      </c>
      <c r="G98" s="118" t="s">
        <v>411</v>
      </c>
      <c r="H98" s="79" t="s">
        <v>13</v>
      </c>
      <c r="I98" s="103" t="s">
        <v>693</v>
      </c>
      <c r="J98" s="103" t="s">
        <v>694</v>
      </c>
      <c r="K98" s="79" t="s">
        <v>51</v>
      </c>
      <c r="L98" s="84" t="s">
        <v>26</v>
      </c>
      <c r="M98" s="84" t="s">
        <v>695</v>
      </c>
      <c r="N98" s="84" t="s">
        <v>690</v>
      </c>
      <c r="O98" s="84" t="s">
        <v>289</v>
      </c>
      <c r="P98" s="145">
        <v>10000</v>
      </c>
      <c r="Q98" s="90">
        <v>1185</v>
      </c>
      <c r="R98" s="6">
        <f t="shared" si="1"/>
        <v>11850000</v>
      </c>
      <c r="S98" s="71" t="s">
        <v>287</v>
      </c>
    </row>
    <row r="99" spans="1:19" s="4" customFormat="1" ht="36" x14ac:dyDescent="0.25">
      <c r="A99" s="4" t="s">
        <v>421</v>
      </c>
      <c r="B99" s="4">
        <v>96</v>
      </c>
      <c r="C99" s="10" t="s">
        <v>705</v>
      </c>
      <c r="D99" s="77">
        <v>51</v>
      </c>
      <c r="E99" s="84" t="s">
        <v>696</v>
      </c>
      <c r="F99" s="84" t="s">
        <v>697</v>
      </c>
      <c r="G99" s="118" t="s">
        <v>698</v>
      </c>
      <c r="H99" s="79" t="s">
        <v>19</v>
      </c>
      <c r="I99" s="103" t="s">
        <v>30</v>
      </c>
      <c r="J99" s="103" t="s">
        <v>603</v>
      </c>
      <c r="K99" s="79" t="s">
        <v>17</v>
      </c>
      <c r="L99" s="84" t="s">
        <v>24</v>
      </c>
      <c r="M99" s="84" t="s">
        <v>699</v>
      </c>
      <c r="N99" s="84" t="s">
        <v>690</v>
      </c>
      <c r="O99" s="84" t="s">
        <v>289</v>
      </c>
      <c r="P99" s="142">
        <v>30</v>
      </c>
      <c r="Q99" s="90">
        <v>897</v>
      </c>
      <c r="R99" s="6">
        <f t="shared" si="1"/>
        <v>26910</v>
      </c>
      <c r="S99" s="71" t="s">
        <v>287</v>
      </c>
    </row>
    <row r="100" spans="1:19" s="4" customFormat="1" ht="45.75" customHeight="1" x14ac:dyDescent="0.25">
      <c r="A100" s="4" t="s">
        <v>421</v>
      </c>
      <c r="B100" s="4">
        <v>97</v>
      </c>
      <c r="C100" s="10" t="s">
        <v>705</v>
      </c>
      <c r="D100" s="77">
        <v>273</v>
      </c>
      <c r="E100" s="84" t="s">
        <v>700</v>
      </c>
      <c r="F100" s="84" t="s">
        <v>701</v>
      </c>
      <c r="G100" s="118" t="s">
        <v>702</v>
      </c>
      <c r="H100" s="79" t="s">
        <v>13</v>
      </c>
      <c r="I100" s="103" t="s">
        <v>73</v>
      </c>
      <c r="J100" s="103" t="s">
        <v>703</v>
      </c>
      <c r="K100" s="79" t="s">
        <v>14</v>
      </c>
      <c r="L100" s="84" t="s">
        <v>24</v>
      </c>
      <c r="M100" s="119" t="s">
        <v>704</v>
      </c>
      <c r="N100" s="84" t="s">
        <v>690</v>
      </c>
      <c r="O100" s="84" t="s">
        <v>289</v>
      </c>
      <c r="P100" s="142">
        <v>5000</v>
      </c>
      <c r="Q100" s="90">
        <v>219</v>
      </c>
      <c r="R100" s="6">
        <f t="shared" si="1"/>
        <v>1095000</v>
      </c>
      <c r="S100" s="71" t="s">
        <v>287</v>
      </c>
    </row>
    <row r="101" spans="1:19" s="4" customFormat="1" ht="54" x14ac:dyDescent="0.25">
      <c r="A101" s="4" t="s">
        <v>421</v>
      </c>
      <c r="B101" s="4">
        <v>98</v>
      </c>
      <c r="C101" s="10" t="s">
        <v>715</v>
      </c>
      <c r="D101" s="77">
        <v>234</v>
      </c>
      <c r="E101" s="78" t="s">
        <v>707</v>
      </c>
      <c r="F101" s="78" t="s">
        <v>495</v>
      </c>
      <c r="G101" s="79" t="s">
        <v>708</v>
      </c>
      <c r="H101" s="79" t="s">
        <v>216</v>
      </c>
      <c r="I101" s="79" t="s">
        <v>469</v>
      </c>
      <c r="J101" s="79" t="s">
        <v>709</v>
      </c>
      <c r="K101" s="79" t="s">
        <v>22</v>
      </c>
      <c r="L101" s="79">
        <v>36</v>
      </c>
      <c r="M101" s="79" t="s">
        <v>710</v>
      </c>
      <c r="N101" s="79" t="s">
        <v>706</v>
      </c>
      <c r="O101" s="79" t="s">
        <v>289</v>
      </c>
      <c r="P101" s="151">
        <v>500</v>
      </c>
      <c r="Q101" s="92">
        <v>26900</v>
      </c>
      <c r="R101" s="6">
        <f t="shared" si="1"/>
        <v>13450000</v>
      </c>
      <c r="S101" s="71" t="s">
        <v>287</v>
      </c>
    </row>
    <row r="102" spans="1:19" s="4" customFormat="1" ht="54" x14ac:dyDescent="0.25">
      <c r="A102" s="4" t="s">
        <v>421</v>
      </c>
      <c r="B102" s="4">
        <v>99</v>
      </c>
      <c r="C102" s="10" t="s">
        <v>715</v>
      </c>
      <c r="D102" s="77">
        <v>305</v>
      </c>
      <c r="E102" s="78" t="s">
        <v>711</v>
      </c>
      <c r="F102" s="78" t="s">
        <v>467</v>
      </c>
      <c r="G102" s="79" t="s">
        <v>175</v>
      </c>
      <c r="H102" s="79" t="s">
        <v>13</v>
      </c>
      <c r="I102" s="79" t="s">
        <v>712</v>
      </c>
      <c r="J102" s="79" t="s">
        <v>713</v>
      </c>
      <c r="K102" s="79" t="s">
        <v>14</v>
      </c>
      <c r="L102" s="79" t="s">
        <v>26</v>
      </c>
      <c r="M102" s="79" t="s">
        <v>714</v>
      </c>
      <c r="N102" s="79" t="s">
        <v>706</v>
      </c>
      <c r="O102" s="79" t="s">
        <v>289</v>
      </c>
      <c r="P102" s="154">
        <v>5000</v>
      </c>
      <c r="Q102" s="92">
        <v>140</v>
      </c>
      <c r="R102" s="6">
        <f t="shared" si="1"/>
        <v>700000</v>
      </c>
      <c r="S102" s="71" t="s">
        <v>287</v>
      </c>
    </row>
    <row r="103" spans="1:19" s="4" customFormat="1" ht="72" x14ac:dyDescent="0.25">
      <c r="A103" s="4" t="s">
        <v>421</v>
      </c>
      <c r="B103" s="4">
        <v>100</v>
      </c>
      <c r="C103" s="10" t="s">
        <v>718</v>
      </c>
      <c r="D103" s="120">
        <v>260</v>
      </c>
      <c r="E103" s="121" t="s">
        <v>681</v>
      </c>
      <c r="F103" s="122" t="s">
        <v>682</v>
      </c>
      <c r="G103" s="123" t="s">
        <v>683</v>
      </c>
      <c r="H103" s="123" t="s">
        <v>13</v>
      </c>
      <c r="I103" s="123" t="s">
        <v>508</v>
      </c>
      <c r="J103" s="123" t="s">
        <v>716</v>
      </c>
      <c r="K103" s="84" t="s">
        <v>17</v>
      </c>
      <c r="L103" s="84" t="s">
        <v>26</v>
      </c>
      <c r="M103" s="123" t="s">
        <v>684</v>
      </c>
      <c r="N103" s="84" t="s">
        <v>717</v>
      </c>
      <c r="O103" s="84" t="s">
        <v>289</v>
      </c>
      <c r="P103" s="152">
        <v>20000</v>
      </c>
      <c r="Q103" s="124">
        <v>3864</v>
      </c>
      <c r="R103" s="6">
        <f t="shared" si="1"/>
        <v>77280000</v>
      </c>
      <c r="S103" s="71" t="s">
        <v>287</v>
      </c>
    </row>
    <row r="104" spans="1:19" s="4" customFormat="1" ht="54" x14ac:dyDescent="0.25">
      <c r="A104" s="4" t="s">
        <v>421</v>
      </c>
      <c r="B104" s="4">
        <v>101</v>
      </c>
      <c r="C104" s="10" t="s">
        <v>392</v>
      </c>
      <c r="D104" s="125">
        <v>41</v>
      </c>
      <c r="E104" s="126" t="s">
        <v>719</v>
      </c>
      <c r="F104" s="127" t="s">
        <v>720</v>
      </c>
      <c r="G104" s="128" t="s">
        <v>721</v>
      </c>
      <c r="H104" s="129" t="s">
        <v>722</v>
      </c>
      <c r="I104" s="129" t="s">
        <v>723</v>
      </c>
      <c r="J104" s="126" t="s">
        <v>724</v>
      </c>
      <c r="K104" s="128" t="s">
        <v>16</v>
      </c>
      <c r="L104" s="126" t="s">
        <v>24</v>
      </c>
      <c r="M104" s="126" t="s">
        <v>725</v>
      </c>
      <c r="N104" s="84" t="s">
        <v>389</v>
      </c>
      <c r="O104" s="84" t="s">
        <v>289</v>
      </c>
      <c r="P104" s="148">
        <v>50</v>
      </c>
      <c r="Q104" s="104">
        <v>56000</v>
      </c>
      <c r="R104" s="6">
        <f t="shared" si="1"/>
        <v>2800000</v>
      </c>
      <c r="S104" s="71" t="s">
        <v>287</v>
      </c>
    </row>
    <row r="105" spans="1:19" s="4" customFormat="1" ht="36" x14ac:dyDescent="0.25">
      <c r="A105" s="4" t="s">
        <v>421</v>
      </c>
      <c r="B105" s="4">
        <v>102</v>
      </c>
      <c r="C105" s="10" t="s">
        <v>392</v>
      </c>
      <c r="D105" s="125">
        <v>49</v>
      </c>
      <c r="E105" s="126" t="s">
        <v>726</v>
      </c>
      <c r="F105" s="127" t="s">
        <v>727</v>
      </c>
      <c r="G105" s="127" t="s">
        <v>728</v>
      </c>
      <c r="H105" s="127" t="s">
        <v>729</v>
      </c>
      <c r="I105" s="127" t="s">
        <v>730</v>
      </c>
      <c r="J105" s="126" t="s">
        <v>731</v>
      </c>
      <c r="K105" s="127" t="s">
        <v>16</v>
      </c>
      <c r="L105" s="130" t="s">
        <v>26</v>
      </c>
      <c r="M105" s="126" t="s">
        <v>732</v>
      </c>
      <c r="N105" s="84" t="s">
        <v>389</v>
      </c>
      <c r="O105" s="84" t="s">
        <v>289</v>
      </c>
      <c r="P105" s="148">
        <v>100</v>
      </c>
      <c r="Q105" s="104">
        <v>90000</v>
      </c>
      <c r="R105" s="6">
        <f t="shared" si="1"/>
        <v>9000000</v>
      </c>
      <c r="S105" s="71" t="s">
        <v>287</v>
      </c>
    </row>
    <row r="106" spans="1:19" s="4" customFormat="1" ht="36" x14ac:dyDescent="0.25">
      <c r="A106" s="4" t="s">
        <v>421</v>
      </c>
      <c r="B106" s="4">
        <v>103</v>
      </c>
      <c r="C106" s="10" t="s">
        <v>392</v>
      </c>
      <c r="D106" s="125">
        <v>124</v>
      </c>
      <c r="E106" s="126" t="s">
        <v>733</v>
      </c>
      <c r="F106" s="127" t="s">
        <v>734</v>
      </c>
      <c r="G106" s="127" t="s">
        <v>735</v>
      </c>
      <c r="H106" s="127" t="s">
        <v>729</v>
      </c>
      <c r="I106" s="127" t="s">
        <v>723</v>
      </c>
      <c r="J106" s="126" t="s">
        <v>736</v>
      </c>
      <c r="K106" s="127" t="s">
        <v>16</v>
      </c>
      <c r="L106" s="126" t="s">
        <v>24</v>
      </c>
      <c r="M106" s="126" t="s">
        <v>737</v>
      </c>
      <c r="N106" s="84" t="s">
        <v>389</v>
      </c>
      <c r="O106" s="84" t="s">
        <v>289</v>
      </c>
      <c r="P106" s="148">
        <v>100</v>
      </c>
      <c r="Q106" s="104">
        <v>96000</v>
      </c>
      <c r="R106" s="6">
        <f t="shared" si="1"/>
        <v>9600000</v>
      </c>
      <c r="S106" s="71" t="s">
        <v>287</v>
      </c>
    </row>
    <row r="107" spans="1:19" s="4" customFormat="1" ht="36" x14ac:dyDescent="0.25">
      <c r="A107" s="4" t="s">
        <v>421</v>
      </c>
      <c r="B107" s="4">
        <v>104</v>
      </c>
      <c r="C107" s="10" t="s">
        <v>392</v>
      </c>
      <c r="D107" s="125">
        <v>144</v>
      </c>
      <c r="E107" s="126" t="s">
        <v>738</v>
      </c>
      <c r="F107" s="127" t="s">
        <v>739</v>
      </c>
      <c r="G107" s="127" t="s">
        <v>740</v>
      </c>
      <c r="H107" s="127" t="s">
        <v>15</v>
      </c>
      <c r="I107" s="127" t="s">
        <v>178</v>
      </c>
      <c r="J107" s="126" t="s">
        <v>741</v>
      </c>
      <c r="K107" s="127" t="s">
        <v>16</v>
      </c>
      <c r="L107" s="130" t="s">
        <v>26</v>
      </c>
      <c r="M107" s="126" t="s">
        <v>742</v>
      </c>
      <c r="N107" s="84" t="s">
        <v>389</v>
      </c>
      <c r="O107" s="84" t="s">
        <v>289</v>
      </c>
      <c r="P107" s="148">
        <v>50</v>
      </c>
      <c r="Q107" s="104">
        <v>30000</v>
      </c>
      <c r="R107" s="6">
        <f t="shared" si="1"/>
        <v>1500000</v>
      </c>
      <c r="S107" s="71" t="s">
        <v>287</v>
      </c>
    </row>
    <row r="108" spans="1:19" s="4" customFormat="1" ht="72" x14ac:dyDescent="0.25">
      <c r="A108" s="4" t="s">
        <v>421</v>
      </c>
      <c r="B108" s="4">
        <v>105</v>
      </c>
      <c r="C108" s="10" t="s">
        <v>392</v>
      </c>
      <c r="D108" s="125">
        <v>162</v>
      </c>
      <c r="E108" s="126" t="s">
        <v>743</v>
      </c>
      <c r="F108" s="127" t="s">
        <v>744</v>
      </c>
      <c r="G108" s="127" t="s">
        <v>745</v>
      </c>
      <c r="H108" s="127" t="s">
        <v>13</v>
      </c>
      <c r="I108" s="127" t="s">
        <v>746</v>
      </c>
      <c r="J108" s="126" t="s">
        <v>747</v>
      </c>
      <c r="K108" s="127" t="s">
        <v>51</v>
      </c>
      <c r="L108" s="130" t="s">
        <v>24</v>
      </c>
      <c r="M108" s="126" t="s">
        <v>748</v>
      </c>
      <c r="N108" s="84" t="s">
        <v>389</v>
      </c>
      <c r="O108" s="84" t="s">
        <v>289</v>
      </c>
      <c r="P108" s="148">
        <v>30000</v>
      </c>
      <c r="Q108" s="104">
        <v>3300</v>
      </c>
      <c r="R108" s="6">
        <f t="shared" si="1"/>
        <v>99000000</v>
      </c>
      <c r="S108" s="71" t="s">
        <v>287</v>
      </c>
    </row>
    <row r="109" spans="1:19" s="4" customFormat="1" ht="54" x14ac:dyDescent="0.25">
      <c r="A109" s="4" t="s">
        <v>421</v>
      </c>
      <c r="B109" s="4">
        <v>106</v>
      </c>
      <c r="C109" s="10" t="s">
        <v>392</v>
      </c>
      <c r="D109" s="125">
        <v>200</v>
      </c>
      <c r="E109" s="126" t="s">
        <v>749</v>
      </c>
      <c r="F109" s="127" t="s">
        <v>750</v>
      </c>
      <c r="G109" s="127" t="s">
        <v>751</v>
      </c>
      <c r="H109" s="127" t="s">
        <v>15</v>
      </c>
      <c r="I109" s="127" t="s">
        <v>178</v>
      </c>
      <c r="J109" s="131" t="s">
        <v>752</v>
      </c>
      <c r="K109" s="127" t="s">
        <v>16</v>
      </c>
      <c r="L109" s="130" t="s">
        <v>28</v>
      </c>
      <c r="M109" s="126" t="s">
        <v>753</v>
      </c>
      <c r="N109" s="84" t="s">
        <v>389</v>
      </c>
      <c r="O109" s="84" t="s">
        <v>289</v>
      </c>
      <c r="P109" s="148">
        <v>100</v>
      </c>
      <c r="Q109" s="104">
        <v>37000</v>
      </c>
      <c r="R109" s="6">
        <f t="shared" si="1"/>
        <v>3700000</v>
      </c>
      <c r="S109" s="71" t="s">
        <v>287</v>
      </c>
    </row>
    <row r="110" spans="1:19" s="4" customFormat="1" ht="90" x14ac:dyDescent="0.25">
      <c r="A110" s="4" t="s">
        <v>421</v>
      </c>
      <c r="B110" s="4">
        <v>107</v>
      </c>
      <c r="C110" s="10" t="s">
        <v>133</v>
      </c>
      <c r="D110" s="132">
        <v>168</v>
      </c>
      <c r="E110" s="133" t="s">
        <v>754</v>
      </c>
      <c r="F110" s="133" t="s">
        <v>70</v>
      </c>
      <c r="G110" s="133" t="s">
        <v>175</v>
      </c>
      <c r="H110" s="133" t="s">
        <v>13</v>
      </c>
      <c r="I110" s="133" t="s">
        <v>755</v>
      </c>
      <c r="J110" s="133" t="s">
        <v>176</v>
      </c>
      <c r="K110" s="133" t="s">
        <v>14</v>
      </c>
      <c r="L110" s="133" t="s">
        <v>24</v>
      </c>
      <c r="M110" s="79" t="s">
        <v>756</v>
      </c>
      <c r="N110" s="133" t="s">
        <v>757</v>
      </c>
      <c r="O110" s="133" t="s">
        <v>289</v>
      </c>
      <c r="P110" s="150">
        <v>30000</v>
      </c>
      <c r="Q110" s="134">
        <v>1195</v>
      </c>
      <c r="R110" s="6">
        <f t="shared" si="1"/>
        <v>35850000</v>
      </c>
      <c r="S110" s="71" t="s">
        <v>287</v>
      </c>
    </row>
    <row r="111" spans="1:19" s="4" customFormat="1" ht="54" x14ac:dyDescent="0.25">
      <c r="A111" s="4" t="s">
        <v>421</v>
      </c>
      <c r="B111" s="4">
        <v>108</v>
      </c>
      <c r="C111" s="10" t="s">
        <v>384</v>
      </c>
      <c r="D111" s="77">
        <v>59</v>
      </c>
      <c r="E111" s="117" t="s">
        <v>758</v>
      </c>
      <c r="F111" s="79" t="s">
        <v>759</v>
      </c>
      <c r="G111" s="79" t="s">
        <v>760</v>
      </c>
      <c r="H111" s="84" t="s">
        <v>13</v>
      </c>
      <c r="I111" s="84" t="s">
        <v>73</v>
      </c>
      <c r="J111" s="106" t="s">
        <v>23</v>
      </c>
      <c r="K111" s="79" t="s">
        <v>14</v>
      </c>
      <c r="L111" s="84">
        <v>36</v>
      </c>
      <c r="M111" s="106" t="s">
        <v>761</v>
      </c>
      <c r="N111" s="117" t="s">
        <v>762</v>
      </c>
      <c r="O111" s="117" t="s">
        <v>289</v>
      </c>
      <c r="P111" s="142">
        <v>1000</v>
      </c>
      <c r="Q111" s="81">
        <v>3192</v>
      </c>
      <c r="R111" s="6">
        <f t="shared" si="1"/>
        <v>3192000</v>
      </c>
      <c r="S111" s="71" t="s">
        <v>287</v>
      </c>
    </row>
    <row r="112" spans="1:19" s="4" customFormat="1" ht="54" x14ac:dyDescent="0.25">
      <c r="A112" s="4" t="s">
        <v>421</v>
      </c>
      <c r="B112" s="4">
        <v>109</v>
      </c>
      <c r="C112" s="10" t="s">
        <v>384</v>
      </c>
      <c r="D112" s="77">
        <v>151</v>
      </c>
      <c r="E112" s="117" t="s">
        <v>764</v>
      </c>
      <c r="F112" s="79" t="s">
        <v>765</v>
      </c>
      <c r="G112" s="79" t="s">
        <v>561</v>
      </c>
      <c r="H112" s="79" t="s">
        <v>13</v>
      </c>
      <c r="I112" s="112" t="s">
        <v>94</v>
      </c>
      <c r="J112" s="117" t="s">
        <v>176</v>
      </c>
      <c r="K112" s="79" t="s">
        <v>14</v>
      </c>
      <c r="L112" s="117">
        <v>36</v>
      </c>
      <c r="M112" s="117" t="s">
        <v>766</v>
      </c>
      <c r="N112" s="117" t="s">
        <v>763</v>
      </c>
      <c r="O112" s="117" t="s">
        <v>289</v>
      </c>
      <c r="P112" s="142">
        <v>20000</v>
      </c>
      <c r="Q112" s="81">
        <v>714</v>
      </c>
      <c r="R112" s="6">
        <f t="shared" si="1"/>
        <v>14280000</v>
      </c>
      <c r="S112" s="71" t="s">
        <v>287</v>
      </c>
    </row>
    <row r="113" spans="1:19" s="4" customFormat="1" ht="54" x14ac:dyDescent="0.25">
      <c r="A113" s="4" t="s">
        <v>421</v>
      </c>
      <c r="B113" s="4">
        <v>110</v>
      </c>
      <c r="C113" s="10" t="s">
        <v>384</v>
      </c>
      <c r="D113" s="77">
        <v>278</v>
      </c>
      <c r="E113" s="84" t="s">
        <v>767</v>
      </c>
      <c r="F113" s="79" t="s">
        <v>768</v>
      </c>
      <c r="G113" s="79" t="s">
        <v>769</v>
      </c>
      <c r="H113" s="84" t="s">
        <v>13</v>
      </c>
      <c r="I113" s="84" t="s">
        <v>73</v>
      </c>
      <c r="J113" s="106" t="s">
        <v>424</v>
      </c>
      <c r="K113" s="79" t="s">
        <v>14</v>
      </c>
      <c r="L113" s="84">
        <v>36</v>
      </c>
      <c r="M113" s="106" t="s">
        <v>770</v>
      </c>
      <c r="N113" s="117" t="s">
        <v>383</v>
      </c>
      <c r="O113" s="117" t="s">
        <v>289</v>
      </c>
      <c r="P113" s="142">
        <v>5000</v>
      </c>
      <c r="Q113" s="81">
        <v>1617</v>
      </c>
      <c r="R113" s="6">
        <f t="shared" si="1"/>
        <v>8085000</v>
      </c>
      <c r="S113" s="71" t="s">
        <v>287</v>
      </c>
    </row>
    <row r="114" spans="1:19" s="4" customFormat="1" ht="54" x14ac:dyDescent="0.25">
      <c r="A114" s="4" t="s">
        <v>421</v>
      </c>
      <c r="B114" s="4">
        <v>111</v>
      </c>
      <c r="C114" s="10" t="s">
        <v>777</v>
      </c>
      <c r="D114" s="135">
        <v>33</v>
      </c>
      <c r="E114" s="136" t="s">
        <v>771</v>
      </c>
      <c r="F114" s="136" t="s">
        <v>772</v>
      </c>
      <c r="G114" s="136" t="s">
        <v>91</v>
      </c>
      <c r="H114" s="136" t="s">
        <v>13</v>
      </c>
      <c r="I114" s="136" t="s">
        <v>346</v>
      </c>
      <c r="J114" s="136" t="s">
        <v>176</v>
      </c>
      <c r="K114" s="136" t="s">
        <v>14</v>
      </c>
      <c r="L114" s="136" t="s">
        <v>26</v>
      </c>
      <c r="M114" s="136" t="s">
        <v>773</v>
      </c>
      <c r="N114" s="136" t="s">
        <v>763</v>
      </c>
      <c r="O114" s="136" t="s">
        <v>289</v>
      </c>
      <c r="P114" s="146">
        <v>20000</v>
      </c>
      <c r="Q114" s="137">
        <v>1900</v>
      </c>
      <c r="R114" s="6">
        <f t="shared" si="1"/>
        <v>38000000</v>
      </c>
      <c r="S114" s="71" t="s">
        <v>287</v>
      </c>
    </row>
    <row r="115" spans="1:19" s="4" customFormat="1" ht="54" x14ac:dyDescent="0.25">
      <c r="A115" s="4" t="s">
        <v>421</v>
      </c>
      <c r="B115" s="4">
        <v>112</v>
      </c>
      <c r="C115" s="10" t="s">
        <v>777</v>
      </c>
      <c r="D115" s="135">
        <v>203</v>
      </c>
      <c r="E115" s="136" t="s">
        <v>774</v>
      </c>
      <c r="F115" s="136" t="s">
        <v>775</v>
      </c>
      <c r="G115" s="138" t="s">
        <v>420</v>
      </c>
      <c r="H115" s="136" t="s">
        <v>13</v>
      </c>
      <c r="I115" s="136" t="s">
        <v>94</v>
      </c>
      <c r="J115" s="136" t="s">
        <v>23</v>
      </c>
      <c r="K115" s="136" t="s">
        <v>14</v>
      </c>
      <c r="L115" s="136" t="s">
        <v>26</v>
      </c>
      <c r="M115" s="136" t="s">
        <v>776</v>
      </c>
      <c r="N115" s="136" t="s">
        <v>763</v>
      </c>
      <c r="O115" s="136" t="s">
        <v>289</v>
      </c>
      <c r="P115" s="146">
        <v>5000</v>
      </c>
      <c r="Q115" s="137">
        <v>3000</v>
      </c>
      <c r="R115" s="6">
        <f t="shared" si="1"/>
        <v>15000000</v>
      </c>
      <c r="S115" s="71" t="s">
        <v>287</v>
      </c>
    </row>
    <row r="116" spans="1:19" s="4" customFormat="1" ht="54" x14ac:dyDescent="0.25">
      <c r="A116" s="4" t="s">
        <v>421</v>
      </c>
      <c r="B116" s="4">
        <v>113</v>
      </c>
      <c r="C116" s="10" t="s">
        <v>783</v>
      </c>
      <c r="D116" s="77">
        <v>196</v>
      </c>
      <c r="E116" s="78" t="s">
        <v>780</v>
      </c>
      <c r="F116" s="78" t="s">
        <v>523</v>
      </c>
      <c r="G116" s="88" t="s">
        <v>781</v>
      </c>
      <c r="H116" s="84" t="s">
        <v>15</v>
      </c>
      <c r="I116" s="84" t="s">
        <v>178</v>
      </c>
      <c r="J116" s="84" t="s">
        <v>779</v>
      </c>
      <c r="K116" s="79" t="s">
        <v>16</v>
      </c>
      <c r="L116" s="84">
        <v>24</v>
      </c>
      <c r="M116" s="84" t="s">
        <v>782</v>
      </c>
      <c r="N116" s="79" t="s">
        <v>778</v>
      </c>
      <c r="O116" s="79" t="s">
        <v>289</v>
      </c>
      <c r="P116" s="142">
        <v>100</v>
      </c>
      <c r="Q116" s="81">
        <v>25000</v>
      </c>
      <c r="R116" s="6">
        <f t="shared" si="1"/>
        <v>2500000</v>
      </c>
      <c r="S116" s="71" t="s">
        <v>287</v>
      </c>
    </row>
    <row r="117" spans="1:19" s="4" customFormat="1" ht="54" x14ac:dyDescent="0.25">
      <c r="A117" s="4" t="s">
        <v>421</v>
      </c>
      <c r="B117" s="4">
        <v>114</v>
      </c>
      <c r="C117" s="10" t="s">
        <v>799</v>
      </c>
      <c r="D117" s="77">
        <v>6</v>
      </c>
      <c r="E117" s="139" t="s">
        <v>784</v>
      </c>
      <c r="F117" s="78" t="s">
        <v>785</v>
      </c>
      <c r="G117" s="87" t="s">
        <v>786</v>
      </c>
      <c r="H117" s="79" t="s">
        <v>174</v>
      </c>
      <c r="I117" s="79" t="s">
        <v>787</v>
      </c>
      <c r="J117" s="78" t="s">
        <v>788</v>
      </c>
      <c r="K117" s="140" t="s">
        <v>425</v>
      </c>
      <c r="L117" s="79">
        <v>24</v>
      </c>
      <c r="M117" s="140" t="s">
        <v>789</v>
      </c>
      <c r="N117" s="141" t="s">
        <v>790</v>
      </c>
      <c r="O117" s="141" t="s">
        <v>289</v>
      </c>
      <c r="P117" s="142">
        <v>20000</v>
      </c>
      <c r="Q117" s="81">
        <v>76</v>
      </c>
      <c r="R117" s="6">
        <f t="shared" si="1"/>
        <v>1520000</v>
      </c>
      <c r="S117" s="71" t="s">
        <v>287</v>
      </c>
    </row>
    <row r="118" spans="1:19" s="4" customFormat="1" ht="36" x14ac:dyDescent="0.25">
      <c r="A118" s="4" t="s">
        <v>421</v>
      </c>
      <c r="B118" s="4">
        <v>115</v>
      </c>
      <c r="C118" s="10" t="s">
        <v>799</v>
      </c>
      <c r="D118" s="77">
        <v>125</v>
      </c>
      <c r="E118" s="139" t="s">
        <v>791</v>
      </c>
      <c r="F118" s="78" t="s">
        <v>792</v>
      </c>
      <c r="G118" s="139" t="s">
        <v>793</v>
      </c>
      <c r="H118" s="140" t="s">
        <v>794</v>
      </c>
      <c r="I118" s="79" t="s">
        <v>795</v>
      </c>
      <c r="J118" s="78" t="s">
        <v>796</v>
      </c>
      <c r="K118" s="140" t="s">
        <v>797</v>
      </c>
      <c r="L118" s="79">
        <v>24</v>
      </c>
      <c r="M118" s="140" t="s">
        <v>798</v>
      </c>
      <c r="N118" s="141" t="s">
        <v>790</v>
      </c>
      <c r="O118" s="141" t="s">
        <v>289</v>
      </c>
      <c r="P118" s="142">
        <v>300</v>
      </c>
      <c r="Q118" s="81">
        <v>1995</v>
      </c>
      <c r="R118" s="6">
        <f t="shared" si="1"/>
        <v>598500</v>
      </c>
      <c r="S118" s="71" t="s">
        <v>287</v>
      </c>
    </row>
    <row r="119" spans="1:19" s="4" customFormat="1" ht="54" x14ac:dyDescent="0.25">
      <c r="A119" s="4" t="s">
        <v>421</v>
      </c>
      <c r="B119" s="4">
        <v>116</v>
      </c>
      <c r="C119" s="10" t="s">
        <v>817</v>
      </c>
      <c r="D119" s="77">
        <v>50</v>
      </c>
      <c r="E119" s="78" t="s">
        <v>800</v>
      </c>
      <c r="F119" s="78" t="s">
        <v>801</v>
      </c>
      <c r="G119" s="79" t="s">
        <v>802</v>
      </c>
      <c r="H119" s="79" t="s">
        <v>13</v>
      </c>
      <c r="I119" s="79" t="s">
        <v>803</v>
      </c>
      <c r="J119" s="79" t="s">
        <v>23</v>
      </c>
      <c r="K119" s="79" t="s">
        <v>425</v>
      </c>
      <c r="L119" s="79" t="s">
        <v>24</v>
      </c>
      <c r="M119" s="79" t="s">
        <v>804</v>
      </c>
      <c r="N119" s="79" t="s">
        <v>805</v>
      </c>
      <c r="O119" s="79" t="s">
        <v>289</v>
      </c>
      <c r="P119" s="149">
        <v>5000</v>
      </c>
      <c r="Q119" s="92">
        <v>840</v>
      </c>
      <c r="R119" s="6">
        <f t="shared" si="1"/>
        <v>4200000</v>
      </c>
      <c r="S119" s="71" t="s">
        <v>287</v>
      </c>
    </row>
    <row r="120" spans="1:19" s="4" customFormat="1" ht="54" x14ac:dyDescent="0.25">
      <c r="A120" s="4" t="s">
        <v>421</v>
      </c>
      <c r="B120" s="4">
        <v>117</v>
      </c>
      <c r="C120" s="10" t="s">
        <v>817</v>
      </c>
      <c r="D120" s="77">
        <v>127</v>
      </c>
      <c r="E120" s="78" t="s">
        <v>807</v>
      </c>
      <c r="F120" s="78" t="s">
        <v>808</v>
      </c>
      <c r="G120" s="79" t="s">
        <v>578</v>
      </c>
      <c r="H120" s="79" t="s">
        <v>13</v>
      </c>
      <c r="I120" s="79" t="s">
        <v>809</v>
      </c>
      <c r="J120" s="79" t="s">
        <v>810</v>
      </c>
      <c r="K120" s="79" t="s">
        <v>425</v>
      </c>
      <c r="L120" s="79" t="s">
        <v>24</v>
      </c>
      <c r="M120" s="79" t="s">
        <v>811</v>
      </c>
      <c r="N120" s="79" t="s">
        <v>805</v>
      </c>
      <c r="O120" s="79" t="s">
        <v>289</v>
      </c>
      <c r="P120" s="149">
        <v>20000</v>
      </c>
      <c r="Q120" s="92">
        <v>714</v>
      </c>
      <c r="R120" s="6">
        <f t="shared" si="1"/>
        <v>14280000</v>
      </c>
      <c r="S120" s="71" t="s">
        <v>287</v>
      </c>
    </row>
    <row r="121" spans="1:19" s="4" customFormat="1" ht="54" x14ac:dyDescent="0.25">
      <c r="A121" s="4" t="s">
        <v>421</v>
      </c>
      <c r="B121" s="4">
        <v>118</v>
      </c>
      <c r="C121" s="10" t="s">
        <v>817</v>
      </c>
      <c r="D121" s="77">
        <v>169</v>
      </c>
      <c r="E121" s="78" t="s">
        <v>812</v>
      </c>
      <c r="F121" s="78" t="s">
        <v>813</v>
      </c>
      <c r="G121" s="79" t="s">
        <v>814</v>
      </c>
      <c r="H121" s="79" t="s">
        <v>13</v>
      </c>
      <c r="I121" s="79" t="s">
        <v>815</v>
      </c>
      <c r="J121" s="79" t="s">
        <v>806</v>
      </c>
      <c r="K121" s="79" t="s">
        <v>425</v>
      </c>
      <c r="L121" s="79" t="s">
        <v>24</v>
      </c>
      <c r="M121" s="79" t="s">
        <v>816</v>
      </c>
      <c r="N121" s="79" t="s">
        <v>805</v>
      </c>
      <c r="O121" s="79" t="s">
        <v>289</v>
      </c>
      <c r="P121" s="149">
        <v>20000</v>
      </c>
      <c r="Q121" s="92">
        <v>2499</v>
      </c>
      <c r="R121" s="6">
        <f t="shared" si="1"/>
        <v>49980000</v>
      </c>
      <c r="S121" s="71" t="s">
        <v>287</v>
      </c>
    </row>
    <row r="122" spans="1:19" s="4" customFormat="1" ht="216" x14ac:dyDescent="0.25">
      <c r="A122" s="4" t="s">
        <v>818</v>
      </c>
      <c r="B122" s="4">
        <v>119</v>
      </c>
      <c r="C122" s="10" t="s">
        <v>205</v>
      </c>
      <c r="D122" s="5">
        <v>14</v>
      </c>
      <c r="E122" s="5" t="s">
        <v>819</v>
      </c>
      <c r="F122" s="5" t="s">
        <v>54</v>
      </c>
      <c r="G122" s="5" t="s">
        <v>820</v>
      </c>
      <c r="H122" s="5" t="s">
        <v>623</v>
      </c>
      <c r="I122" s="5" t="s">
        <v>627</v>
      </c>
      <c r="J122" s="5" t="s">
        <v>821</v>
      </c>
      <c r="K122" s="5" t="s">
        <v>22</v>
      </c>
      <c r="L122" s="5" t="s">
        <v>204</v>
      </c>
      <c r="M122" s="5" t="s">
        <v>822</v>
      </c>
      <c r="N122" s="5" t="s">
        <v>601</v>
      </c>
      <c r="O122" s="5" t="s">
        <v>289</v>
      </c>
      <c r="P122" s="70">
        <v>100</v>
      </c>
      <c r="Q122" s="67">
        <v>34125</v>
      </c>
      <c r="R122" s="6">
        <f t="shared" si="1"/>
        <v>3412500</v>
      </c>
      <c r="S122" s="71" t="s">
        <v>287</v>
      </c>
    </row>
    <row r="123" spans="1:19" s="4" customFormat="1" ht="198" x14ac:dyDescent="0.25">
      <c r="A123" s="4" t="s">
        <v>818</v>
      </c>
      <c r="B123" s="4">
        <v>120</v>
      </c>
      <c r="C123" s="10" t="s">
        <v>125</v>
      </c>
      <c r="D123" s="5">
        <v>9</v>
      </c>
      <c r="E123" s="28" t="s">
        <v>823</v>
      </c>
      <c r="F123" s="5" t="s">
        <v>824</v>
      </c>
      <c r="G123" s="5" t="s">
        <v>825</v>
      </c>
      <c r="H123" s="5" t="s">
        <v>13</v>
      </c>
      <c r="I123" s="5" t="s">
        <v>826</v>
      </c>
      <c r="J123" s="5" t="s">
        <v>827</v>
      </c>
      <c r="K123" s="5" t="s">
        <v>14</v>
      </c>
      <c r="L123" s="5" t="s">
        <v>24</v>
      </c>
      <c r="M123" s="155" t="s">
        <v>828</v>
      </c>
      <c r="N123" s="155" t="s">
        <v>829</v>
      </c>
      <c r="O123" s="155" t="s">
        <v>362</v>
      </c>
      <c r="P123" s="70">
        <v>40000</v>
      </c>
      <c r="Q123" s="67">
        <v>3390</v>
      </c>
      <c r="R123" s="6">
        <f t="shared" si="1"/>
        <v>135600000</v>
      </c>
      <c r="S123" s="5" t="s">
        <v>287</v>
      </c>
    </row>
    <row r="124" spans="1:19" s="4" customFormat="1" ht="90" x14ac:dyDescent="0.25">
      <c r="A124" s="4" t="s">
        <v>818</v>
      </c>
      <c r="B124" s="4">
        <v>121</v>
      </c>
      <c r="C124" s="10" t="s">
        <v>838</v>
      </c>
      <c r="D124" s="156">
        <v>16</v>
      </c>
      <c r="E124" s="157" t="s">
        <v>830</v>
      </c>
      <c r="F124" s="157" t="s">
        <v>831</v>
      </c>
      <c r="G124" s="157" t="s">
        <v>832</v>
      </c>
      <c r="H124" s="157" t="s">
        <v>833</v>
      </c>
      <c r="I124" s="157" t="s">
        <v>834</v>
      </c>
      <c r="J124" s="157" t="s">
        <v>835</v>
      </c>
      <c r="K124" s="157" t="s">
        <v>17</v>
      </c>
      <c r="L124" s="157" t="s">
        <v>26</v>
      </c>
      <c r="M124" s="157" t="s">
        <v>836</v>
      </c>
      <c r="N124" s="157" t="s">
        <v>837</v>
      </c>
      <c r="O124" s="157" t="s">
        <v>362</v>
      </c>
      <c r="P124" s="160">
        <v>50</v>
      </c>
      <c r="Q124" s="158">
        <v>102500</v>
      </c>
      <c r="R124" s="6">
        <f t="shared" si="1"/>
        <v>5125000</v>
      </c>
      <c r="S124" s="159" t="s">
        <v>287</v>
      </c>
    </row>
    <row r="125" spans="1:19" s="4" customFormat="1" ht="54" x14ac:dyDescent="0.25">
      <c r="A125" s="4" t="s">
        <v>421</v>
      </c>
      <c r="B125" s="4">
        <v>122</v>
      </c>
      <c r="C125" s="10" t="s">
        <v>839</v>
      </c>
      <c r="D125" s="77">
        <v>18</v>
      </c>
      <c r="E125" s="78" t="s">
        <v>500</v>
      </c>
      <c r="F125" s="79" t="s">
        <v>501</v>
      </c>
      <c r="G125" s="79" t="s">
        <v>502</v>
      </c>
      <c r="H125" s="79" t="s">
        <v>19</v>
      </c>
      <c r="I125" s="79" t="s">
        <v>30</v>
      </c>
      <c r="J125" s="79" t="s">
        <v>503</v>
      </c>
      <c r="K125" s="79" t="s">
        <v>16</v>
      </c>
      <c r="L125" s="79">
        <v>36</v>
      </c>
      <c r="M125" s="79" t="s">
        <v>504</v>
      </c>
      <c r="N125" s="79" t="s">
        <v>499</v>
      </c>
      <c r="O125" s="79" t="s">
        <v>289</v>
      </c>
      <c r="P125" s="142">
        <v>10</v>
      </c>
      <c r="Q125" s="92">
        <v>800000</v>
      </c>
      <c r="R125" s="6">
        <f t="shared" si="1"/>
        <v>8000000</v>
      </c>
      <c r="S125" s="79" t="s">
        <v>287</v>
      </c>
    </row>
    <row r="126" spans="1:19" s="4" customFormat="1" ht="36" x14ac:dyDescent="0.25">
      <c r="A126" s="4" t="s">
        <v>421</v>
      </c>
      <c r="B126" s="4">
        <v>123</v>
      </c>
      <c r="C126" s="10" t="s">
        <v>839</v>
      </c>
      <c r="D126" s="77">
        <v>137</v>
      </c>
      <c r="E126" s="78" t="s">
        <v>511</v>
      </c>
      <c r="F126" s="79" t="s">
        <v>512</v>
      </c>
      <c r="G126" s="79" t="s">
        <v>513</v>
      </c>
      <c r="H126" s="79" t="s">
        <v>514</v>
      </c>
      <c r="I126" s="79" t="s">
        <v>515</v>
      </c>
      <c r="J126" s="79" t="s">
        <v>516</v>
      </c>
      <c r="K126" s="79" t="s">
        <v>217</v>
      </c>
      <c r="L126" s="79">
        <v>36</v>
      </c>
      <c r="M126" s="79" t="s">
        <v>517</v>
      </c>
      <c r="N126" s="79" t="s">
        <v>518</v>
      </c>
      <c r="O126" s="79" t="s">
        <v>289</v>
      </c>
      <c r="P126" s="142">
        <v>500</v>
      </c>
      <c r="Q126" s="92">
        <v>6930</v>
      </c>
      <c r="R126" s="6">
        <f t="shared" si="1"/>
        <v>3465000</v>
      </c>
      <c r="S126" s="79" t="s">
        <v>287</v>
      </c>
    </row>
    <row r="127" spans="1:19" s="4" customFormat="1" ht="54" x14ac:dyDescent="0.25">
      <c r="A127" s="4" t="s">
        <v>421</v>
      </c>
      <c r="B127" s="4">
        <v>124</v>
      </c>
      <c r="C127" s="10" t="s">
        <v>839</v>
      </c>
      <c r="D127" s="77">
        <v>182</v>
      </c>
      <c r="E127" s="78" t="s">
        <v>519</v>
      </c>
      <c r="F127" s="79" t="s">
        <v>520</v>
      </c>
      <c r="G127" s="79" t="s">
        <v>521</v>
      </c>
      <c r="H127" s="79" t="s">
        <v>13</v>
      </c>
      <c r="I127" s="79" t="s">
        <v>508</v>
      </c>
      <c r="J127" s="79" t="s">
        <v>509</v>
      </c>
      <c r="K127" s="79" t="s">
        <v>17</v>
      </c>
      <c r="L127" s="79">
        <v>24</v>
      </c>
      <c r="M127" s="79" t="s">
        <v>522</v>
      </c>
      <c r="N127" s="79" t="s">
        <v>499</v>
      </c>
      <c r="O127" s="79" t="s">
        <v>289</v>
      </c>
      <c r="P127" s="142">
        <v>20000</v>
      </c>
      <c r="Q127" s="92">
        <v>3675</v>
      </c>
      <c r="R127" s="6">
        <f t="shared" si="1"/>
        <v>73500000</v>
      </c>
      <c r="S127" s="71" t="s">
        <v>287</v>
      </c>
    </row>
    <row r="128" spans="1:19" s="4" customFormat="1" ht="54" x14ac:dyDescent="0.25">
      <c r="A128" s="4" t="s">
        <v>421</v>
      </c>
      <c r="B128" s="4">
        <v>125</v>
      </c>
      <c r="C128" s="10" t="s">
        <v>846</v>
      </c>
      <c r="D128" s="77">
        <v>163</v>
      </c>
      <c r="E128" s="161" t="s">
        <v>840</v>
      </c>
      <c r="F128" s="78" t="s">
        <v>841</v>
      </c>
      <c r="G128" s="79" t="s">
        <v>842</v>
      </c>
      <c r="H128" s="79" t="s">
        <v>13</v>
      </c>
      <c r="I128" s="79" t="s">
        <v>843</v>
      </c>
      <c r="J128" s="162" t="s">
        <v>747</v>
      </c>
      <c r="K128" s="79" t="s">
        <v>51</v>
      </c>
      <c r="L128" s="80">
        <v>36</v>
      </c>
      <c r="M128" s="84" t="s">
        <v>844</v>
      </c>
      <c r="N128" s="80" t="s">
        <v>845</v>
      </c>
      <c r="O128" s="163" t="s">
        <v>289</v>
      </c>
      <c r="P128" s="142">
        <v>30000</v>
      </c>
      <c r="Q128" s="164">
        <v>2646</v>
      </c>
      <c r="R128" s="6">
        <f t="shared" si="1"/>
        <v>79380000</v>
      </c>
      <c r="S128" s="80" t="s">
        <v>287</v>
      </c>
    </row>
    <row r="129" spans="1:19" s="4" customFormat="1" ht="54" x14ac:dyDescent="0.25">
      <c r="A129" s="4" t="s">
        <v>421</v>
      </c>
      <c r="B129" s="4">
        <v>126</v>
      </c>
      <c r="C129" s="10" t="s">
        <v>852</v>
      </c>
      <c r="D129" s="165">
        <v>75</v>
      </c>
      <c r="E129" s="166" t="s">
        <v>847</v>
      </c>
      <c r="F129" s="167" t="s">
        <v>848</v>
      </c>
      <c r="G129" s="167" t="s">
        <v>156</v>
      </c>
      <c r="H129" s="79" t="s">
        <v>469</v>
      </c>
      <c r="I129" s="79" t="s">
        <v>687</v>
      </c>
      <c r="J129" s="79" t="s">
        <v>849</v>
      </c>
      <c r="K129" s="167" t="s">
        <v>419</v>
      </c>
      <c r="L129" s="79" t="s">
        <v>24</v>
      </c>
      <c r="M129" s="167" t="s">
        <v>850</v>
      </c>
      <c r="N129" s="79" t="s">
        <v>851</v>
      </c>
      <c r="O129" s="79" t="s">
        <v>289</v>
      </c>
      <c r="P129" s="168">
        <v>100</v>
      </c>
      <c r="Q129" s="92">
        <v>36000</v>
      </c>
      <c r="R129" s="6">
        <f t="shared" si="1"/>
        <v>3600000</v>
      </c>
      <c r="S129" s="79" t="s">
        <v>287</v>
      </c>
    </row>
    <row r="130" spans="1:19" s="4" customFormat="1" ht="30.95" customHeight="1" x14ac:dyDescent="0.25">
      <c r="C130" s="177" t="s">
        <v>853</v>
      </c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9"/>
      <c r="P130" s="180">
        <f>SUBTOTAL(9,R4:R129)</f>
        <v>2818027630</v>
      </c>
      <c r="Q130" s="181"/>
      <c r="R130" s="181"/>
      <c r="S130" s="182"/>
    </row>
    <row r="131" spans="1:19" s="4" customFormat="1" ht="30.95" customHeight="1" x14ac:dyDescent="0.25">
      <c r="C131" s="183" t="s">
        <v>48</v>
      </c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5"/>
    </row>
    <row r="132" spans="1:19" s="4" customFormat="1" ht="18" x14ac:dyDescent="0.25">
      <c r="P132" s="8"/>
      <c r="Q132" s="8"/>
      <c r="R132" s="8"/>
    </row>
    <row r="133" spans="1:19" s="4" customFormat="1" ht="18" x14ac:dyDescent="0.25">
      <c r="P133" s="8"/>
      <c r="Q133" s="8"/>
      <c r="R133" s="8"/>
    </row>
  </sheetData>
  <protectedRanges>
    <protectedRange sqref="E75" name="Range2_1"/>
  </protectedRanges>
  <autoFilter ref="A2:S131"/>
  <mergeCells count="22">
    <mergeCell ref="B2:B3"/>
    <mergeCell ref="C130:O130"/>
    <mergeCell ref="P130:S130"/>
    <mergeCell ref="C131:S131"/>
    <mergeCell ref="L2:L3"/>
    <mergeCell ref="M2:M3"/>
    <mergeCell ref="N2:N3"/>
    <mergeCell ref="O2:O3"/>
    <mergeCell ref="P2:P3"/>
    <mergeCell ref="Q2:Q3"/>
    <mergeCell ref="R2:R3"/>
    <mergeCell ref="S2:S3"/>
    <mergeCell ref="C1:S1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conditionalFormatting sqref="D34">
    <cfRule type="duplicateValues" dxfId="16" priority="29"/>
  </conditionalFormatting>
  <conditionalFormatting sqref="D35">
    <cfRule type="duplicateValues" dxfId="15" priority="28"/>
  </conditionalFormatting>
  <conditionalFormatting sqref="D42">
    <cfRule type="duplicateValues" dxfId="14" priority="20"/>
  </conditionalFormatting>
  <conditionalFormatting sqref="D44:D46">
    <cfRule type="duplicateValues" dxfId="13" priority="33"/>
  </conditionalFormatting>
  <conditionalFormatting sqref="D43">
    <cfRule type="duplicateValues" dxfId="12" priority="34"/>
  </conditionalFormatting>
  <conditionalFormatting sqref="D41">
    <cfRule type="duplicateValues" dxfId="11" priority="35"/>
  </conditionalFormatting>
  <conditionalFormatting sqref="D36:D40">
    <cfRule type="duplicateValues" dxfId="10" priority="39"/>
  </conditionalFormatting>
  <conditionalFormatting sqref="D33">
    <cfRule type="duplicateValues" dxfId="9" priority="40"/>
  </conditionalFormatting>
  <conditionalFormatting sqref="D47">
    <cfRule type="duplicateValues" dxfId="8" priority="16"/>
  </conditionalFormatting>
  <conditionalFormatting sqref="D48:D49">
    <cfRule type="duplicateValues" dxfId="7" priority="14"/>
  </conditionalFormatting>
  <conditionalFormatting sqref="D53">
    <cfRule type="duplicateValues" dxfId="6" priority="41"/>
  </conditionalFormatting>
  <conditionalFormatting sqref="D52">
    <cfRule type="duplicateValues" dxfId="5" priority="43"/>
  </conditionalFormatting>
  <conditionalFormatting sqref="D50:D51">
    <cfRule type="duplicateValues" dxfId="4" priority="44"/>
  </conditionalFormatting>
  <conditionalFormatting sqref="D73:P73">
    <cfRule type="expression" dxfId="3" priority="5">
      <formula>ISBLANK(#REF!)</formula>
    </cfRule>
  </conditionalFormatting>
  <conditionalFormatting sqref="D73">
    <cfRule type="expression" dxfId="2" priority="6" stopIfTrue="1">
      <formula>NOT(#REF!=#REF!)</formula>
    </cfRule>
  </conditionalFormatting>
  <conditionalFormatting sqref="M73">
    <cfRule type="expression" dxfId="1" priority="7">
      <formula>AND( D73=#REF!,M73=#REF!)</formula>
    </cfRule>
  </conditionalFormatting>
  <conditionalFormatting sqref="D54 D58:D71 D125:D127">
    <cfRule type="duplicateValues" dxfId="0" priority="47"/>
  </conditionalFormatting>
  <printOptions horizontalCentered="1"/>
  <pageMargins left="0.17" right="0.17" top="0.17" bottom="0.34" header="0.17" footer="0.17"/>
  <pageSetup paperSize="9" scale="53" fitToHeight="0" orientation="landscape" r:id="rId1"/>
  <headerFooter>
    <oddFooter>Page &amp;P&amp;R&amp;A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Xét thầu G1</vt:lpstr>
      <vt:lpstr>'Xét thầu G1'!Print_Titles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2021-01-29T09:42:38Z</dcterms:modified>
</cp:coreProperties>
</file>